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CONTRALORIA\INFORMES DE LA CONTRALORÍA\INFORMES CONTRALORÍA 2016\Tercer informe trimestral 2016\III. ANEXO 6. DESEMPEÑO_jul-sep 2016\"/>
    </mc:Choice>
  </mc:AlternateContent>
  <bookViews>
    <workbookView xWindow="240" yWindow="60" windowWidth="20052" windowHeight="7956"/>
  </bookViews>
  <sheets>
    <sheet name="Anexo 6" sheetId="4" r:id="rId1"/>
    <sheet name="Instructivo 6" sheetId="6" r:id="rId2"/>
  </sheets>
  <definedNames>
    <definedName name="_xlnm.Print_Titles" localSheetId="0">'Anexo 6'!$1:$7</definedName>
  </definedNames>
  <calcPr calcId="152511"/>
</workbook>
</file>

<file path=xl/calcChain.xml><?xml version="1.0" encoding="utf-8"?>
<calcChain xmlns="http://schemas.openxmlformats.org/spreadsheetml/2006/main">
  <c r="H8" i="4" l="1"/>
  <c r="H9" i="4" l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L10" i="4" l="1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9" i="4"/>
  <c r="H73" i="4"/>
  <c r="L73" i="4" s="1"/>
  <c r="K73" i="4"/>
  <c r="I73" i="4"/>
  <c r="L8" i="4" l="1"/>
</calcChain>
</file>

<file path=xl/sharedStrings.xml><?xml version="1.0" encoding="utf-8"?>
<sst xmlns="http://schemas.openxmlformats.org/spreadsheetml/2006/main" count="459" uniqueCount="174">
  <si>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</si>
  <si>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</si>
  <si>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</si>
  <si>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</si>
  <si>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</si>
  <si>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</si>
  <si>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</si>
  <si>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</si>
  <si>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</si>
  <si>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</si>
  <si>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</si>
  <si>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</si>
  <si>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</si>
  <si>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</si>
  <si>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</si>
  <si>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</si>
  <si>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</si>
  <si>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</si>
  <si>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</si>
  <si>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</si>
  <si>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</si>
  <si>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</si>
  <si>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ANEXO 6: INFORME DEL AVANCE PROGRAMÁTICO PRESUPUESTARIO</t>
  </si>
  <si>
    <t>Instructivo de llenado del anexo número 6</t>
  </si>
  <si>
    <t>PRESIDENTE MUNICIPAL</t>
  </si>
  <si>
    <t>SÍNDICO</t>
  </si>
  <si>
    <t>TESORERO MUNICIPAL</t>
  </si>
  <si>
    <t>CONTRALOR MUNICIPAL</t>
  </si>
  <si>
    <t>ELABORÓ</t>
  </si>
  <si>
    <t>"Bajo protesta de decir verdad, declaramos que este reporte y sus notas son razonablemente correctos, y son responsabilidad del emisor."</t>
  </si>
  <si>
    <t>UNIDAD PROGRAMÁTICA PRESUPUESTARIA  __(5)__</t>
  </si>
  <si>
    <t>UNIDAD  RESPONSABLE  __(6)__</t>
  </si>
  <si>
    <t>PROGRAMA  __(7)__</t>
  </si>
  <si>
    <t>OBJETIVO GENERAL DEL PROGRAMA   ___(8)__</t>
  </si>
  <si>
    <t>ORIGEN DEL RECURSO   __(9)__</t>
  </si>
  <si>
    <t>INDICADOR __(10)__</t>
  </si>
  <si>
    <t>UNIDAD DE MEDIDA __(11)__</t>
  </si>
  <si>
    <t>META PROGRAMADA ___(12)__</t>
  </si>
  <si>
    <t>IMPORTE AUTORIZADO ___(13)__</t>
  </si>
  <si>
    <t>META REALIZADA ___(14)__</t>
  </si>
  <si>
    <t>IMPORTE DEVENGADO  ___(15)__</t>
  </si>
  <si>
    <t>% DEL CUMPLIMIENTO DE LA META  __(16)__</t>
  </si>
  <si>
    <t>BENEFICIARIOS</t>
  </si>
  <si>
    <t xml:space="preserve">TIPO __(17)__ </t>
  </si>
  <si>
    <t xml:space="preserve">CANTIDAD__(18)__ </t>
  </si>
  <si>
    <t>Especificar la población objetivo a la cual se dirige el programa. (Adultos, niños, mujeres, servidores públicos, etc).</t>
  </si>
  <si>
    <t>Indicar la cantidad absoluta de beneficiarios</t>
  </si>
  <si>
    <t>MUNICIPIO DE ZITÁCUARO, MICHOACÁN</t>
  </si>
  <si>
    <t>ING. CARLOS HERRERA TELLO</t>
  </si>
  <si>
    <t>C. ENRIQUE SALVADOR MARTÍNEZ DEL RÍO</t>
  </si>
  <si>
    <t>LIC. HUGO ALBERTO HERNÁNDEZ SUÁREZ</t>
  </si>
  <si>
    <t>_______________________________</t>
  </si>
  <si>
    <t xml:space="preserve">  L.C. BERNARDO RAZO DORANTES</t>
  </si>
  <si>
    <r>
      <t xml:space="preserve">DE   </t>
    </r>
    <r>
      <rPr>
        <b/>
        <u/>
        <sz val="12"/>
        <color theme="1"/>
        <rFont val="Arial Narrow"/>
        <family val="2"/>
      </rPr>
      <t>01 Jul</t>
    </r>
    <r>
      <rPr>
        <b/>
        <sz val="12"/>
        <color theme="1"/>
        <rFont val="Arial Narrow"/>
        <family val="2"/>
      </rPr>
      <t xml:space="preserve">   A   </t>
    </r>
    <r>
      <rPr>
        <b/>
        <u/>
        <sz val="12"/>
        <color theme="1"/>
        <rFont val="Arial Narrow"/>
        <family val="2"/>
      </rPr>
      <t>30 Sep</t>
    </r>
    <r>
      <rPr>
        <b/>
        <sz val="12"/>
        <color theme="1"/>
        <rFont val="Arial Narrow"/>
        <family val="2"/>
      </rPr>
      <t xml:space="preserve">   DEL AÑO   2016</t>
    </r>
  </si>
  <si>
    <t>____________________________________</t>
  </si>
  <si>
    <t>_________________________________________</t>
  </si>
  <si>
    <t>__________________________________________</t>
  </si>
  <si>
    <t>PRESIDENCIA GESTION ADMINISTRATIVA</t>
  </si>
  <si>
    <t>ATENCION CIUDADANA</t>
  </si>
  <si>
    <t>TECNICA Y GOBIERNO</t>
  </si>
  <si>
    <t>COORDINACION DE EDUCACION</t>
  </si>
  <si>
    <t>COORDINACION DE SALUD</t>
  </si>
  <si>
    <t>PROTOCOLO</t>
  </si>
  <si>
    <t>GESTION ADMINISTRATIVA</t>
  </si>
  <si>
    <t>JEFES DE TENENCIA Y ENCARGADOS DEL ORDEN</t>
  </si>
  <si>
    <t>ARCHIVO MUNICIPAL</t>
  </si>
  <si>
    <t>INGRESOS MUNICIPALES</t>
  </si>
  <si>
    <t>ADEFAS</t>
  </si>
  <si>
    <t>GASTOS DE ADMINISTRACION</t>
  </si>
  <si>
    <t>ALUMBRADO PÚBLICO</t>
  </si>
  <si>
    <t>O. P. AGUA ADMON. CONT. BENS P.PRIV.</t>
  </si>
  <si>
    <t>O.P. ALCANT. DREN. Y LETRI. ADMON. CONT. BIENS P. PRIV</t>
  </si>
  <si>
    <t>O.P.URBANIZACION ADMON. CONT.BIENS P. PRIV</t>
  </si>
  <si>
    <t>O.P. ELEC. RUR. COL. POB. ADMON.CONT. BIENS P.PRIV</t>
  </si>
  <si>
    <t>O.P. INFRAEST. SALUD ADMON. CONT. BIENS P. PRIV</t>
  </si>
  <si>
    <t>O.P. INFRAEST. EDUCATIVO ADMON. CONT. BIENS. P.PRIV.</t>
  </si>
  <si>
    <t>O.P. MEJ. VIVIENDA ADMON. CONT. BIENS P. PRIV.</t>
  </si>
  <si>
    <t>O.P. MANTO. INFRAEST. ADMON. CONT. BIENS. P. PRIV.</t>
  </si>
  <si>
    <t>O.P. TRATAMIENTO AGUA RES. AMON. CONT. BIENES P. PRIV</t>
  </si>
  <si>
    <t>O.P. ALUMBRADO PUB. ADMON. CONT. BIENS. P. PRIV</t>
  </si>
  <si>
    <t>O.P. PARQUES, JARDINES ADMON CONT. BIENES P. PRIV.</t>
  </si>
  <si>
    <t>O.P. CONST.REH. MERC. C. ABASTO ADMON. CONT. B. P.PRIV</t>
  </si>
  <si>
    <t>O.P. CONT.REHAB. PANTEONES ADMON CONT. BIENS P. PRIV.</t>
  </si>
  <si>
    <t>O.P.CONST. REHB. RASTROS ADMON. CONT. BIENS P. PRIV</t>
  </si>
  <si>
    <t>O.P.SEG.PUB.POLICIA.PREV MPAL.TRANS ADMON.CONT BIENS P.PRIV</t>
  </si>
  <si>
    <t>O.P CAM RUR.CARRET.APERT.RASTREOS ADMON.CONT.BIENS.P.PRIV</t>
  </si>
  <si>
    <t>O.P.INFRA.PROD.RURAL.ADMON.CONT.BIENES.P.PRIV.</t>
  </si>
  <si>
    <t>O.P.PAV.CALLES ADMON.CONT.BIENES.PUB.PRIV</t>
  </si>
  <si>
    <t>OTRO TIPO DE OBRAS ADMON. CONT. BIENS P. PRIV.</t>
  </si>
  <si>
    <t>PROGRAMA DE FORTALECIMIENTO MUNICIPAL</t>
  </si>
  <si>
    <t>MERCADOS Y CENTRALES DE ABASTO</t>
  </si>
  <si>
    <t>PARQUES, JARDINES Y ESPACIOS PUBLICOS</t>
  </si>
  <si>
    <t>DIRECCION DE SERVICIOS PUBLICOS MUNICIPALES</t>
  </si>
  <si>
    <t>SIMLAP</t>
  </si>
  <si>
    <t>SERVICIO DE PANTEONES</t>
  </si>
  <si>
    <t>RASTRO MUNICIPAL</t>
  </si>
  <si>
    <t>PENSIONADOS Y JUBILADOS</t>
  </si>
  <si>
    <t>PROGRAMA MUJERES</t>
  </si>
  <si>
    <t>GESTION ADMINISTRATIVA F IV</t>
  </si>
  <si>
    <t>GESTION ADMINISTRATIVA RECURSOS FISCALES</t>
  </si>
  <si>
    <t>PAGO DE ADEFAS</t>
  </si>
  <si>
    <t>FORTASEG 2016</t>
  </si>
  <si>
    <t>T O T A L E S</t>
  </si>
  <si>
    <t>1.- PRESIDENCIA</t>
  </si>
  <si>
    <t>2.- SECRETARÍA</t>
  </si>
  <si>
    <t>3.- TESORERÍA</t>
  </si>
  <si>
    <t>4.- CONTRALORÍA</t>
  </si>
  <si>
    <t>5.- PLANEACIÓN</t>
  </si>
  <si>
    <t>6.- OBRAS PÚBLICAS</t>
  </si>
  <si>
    <t>8.- SERVICIOS PÚBLICOS</t>
  </si>
  <si>
    <t>9.- ADMINISTRACIÓN</t>
  </si>
  <si>
    <t>11.- REGIDURÍA</t>
  </si>
  <si>
    <t>12.- SINDICATURA</t>
  </si>
  <si>
    <t>13.- DIFUSIÓN CULTURAL</t>
  </si>
  <si>
    <t>15.-COORD. COM. SOCIAL</t>
  </si>
  <si>
    <t>16.- DESARROLLO RURAL</t>
  </si>
  <si>
    <t>17.- INSTITUTO DE JUVENTUD</t>
  </si>
  <si>
    <t>18.- ASESORÍA JURÍDICA</t>
  </si>
  <si>
    <t>19.- INSTITUTO DE LA MUJER</t>
  </si>
  <si>
    <t>20.- FOMENTO ECONÓMICO</t>
  </si>
  <si>
    <t>21.- DIF MUNICIPAL</t>
  </si>
  <si>
    <t>22.- ECOLOGÍA</t>
  </si>
  <si>
    <t>23.- SEGURIDAD PÚBLICA</t>
  </si>
  <si>
    <t>POBLACIÓN</t>
  </si>
  <si>
    <t>ZONA RURAL</t>
  </si>
  <si>
    <t>ADULTOS</t>
  </si>
  <si>
    <t>MUJERES</t>
  </si>
  <si>
    <t>JOVENES</t>
  </si>
  <si>
    <t>GASTOS FINANCIEROS</t>
  </si>
  <si>
    <t>COPARTICIPACION 2016</t>
  </si>
  <si>
    <t>FEISPUM</t>
  </si>
  <si>
    <t>10.- DESARROLLO SOCIAL</t>
  </si>
  <si>
    <t>14.- PROM. DEPORTIVA</t>
  </si>
  <si>
    <t>GASTOS DE OPERACION</t>
  </si>
  <si>
    <t>GASTOS OPERATIVOS</t>
  </si>
  <si>
    <t>GASTOS OPERTAIVOS</t>
  </si>
  <si>
    <t>GASTOS OPERATIVOS.</t>
  </si>
  <si>
    <t>PAGO DE ADEUDOS DE EJERC ANTERIORES (2015)</t>
  </si>
  <si>
    <t>COMISIONES</t>
  </si>
  <si>
    <t>P.FONDO III.                P. APORT. BENEF. P. OBRA CONV FED. Y EDO</t>
  </si>
  <si>
    <t>P. FONDO III</t>
  </si>
  <si>
    <t>P. FONDO III. P.O.C.FED Y EDO</t>
  </si>
  <si>
    <t>P. FONDO III. P.APORT BENEF.</t>
  </si>
  <si>
    <t>P. FONDO III. P.APORT BENEF.     P. O.C. FED. Y EDO</t>
  </si>
  <si>
    <t>P. O.C.FED</t>
  </si>
  <si>
    <t>P. FONDO III.            P. FONDO IV P.APORT BENEF.     P. O.C. FED.</t>
  </si>
  <si>
    <t xml:space="preserve">P. FONDO IV </t>
  </si>
  <si>
    <t xml:space="preserve">P. FONDO III </t>
  </si>
  <si>
    <t>MUNICIPAL</t>
  </si>
  <si>
    <t>GESTIÓN MUJERES</t>
  </si>
  <si>
    <t>GASTOS OPERATIVOS Y CONAFOR</t>
  </si>
  <si>
    <t>MUNICIPAL Y EDO</t>
  </si>
  <si>
    <t>GASTOS OPERATIVOS RECURSOS FISCALES</t>
  </si>
  <si>
    <t>PAGO DE ADEFAS EJERCICIO 2015</t>
  </si>
  <si>
    <t>GESTIÓN DE FORTASEG</t>
  </si>
  <si>
    <t>FED. Y MUNICIPAL</t>
  </si>
  <si>
    <t>GESTIÓN COPARTICIPACIÓN</t>
  </si>
  <si>
    <t>FONDO IV</t>
  </si>
  <si>
    <t>GASTOS DE SERVICIOS</t>
  </si>
  <si>
    <t>NIVEL DE LOGRO ESPERADO RESPECTO AL ALCANZADO</t>
  </si>
  <si>
    <t>ABASTECIMIENTO DE AGUA</t>
  </si>
  <si>
    <t>URBANIZACIÓN</t>
  </si>
  <si>
    <t>ORDENACIÓN DE AGUAS RESIDUALES, DRENAJE Y ALCANTARILLADO</t>
  </si>
  <si>
    <t>ELECTRIFICACIÓN  RURAL</t>
  </si>
  <si>
    <t>EDUCACIÓN</t>
  </si>
  <si>
    <t xml:space="preserve">VIVIENDA  </t>
  </si>
  <si>
    <t>PROTECCIÓN AMBIENTAL</t>
  </si>
  <si>
    <t xml:space="preserve"> SERVICIOS DE SALUD A LA COMUNIDAD</t>
  </si>
  <si>
    <t>7.- OBRAS PÚBLICAS</t>
  </si>
  <si>
    <t>MPIO DE ZITÁCUARO, MICH.</t>
  </si>
  <si>
    <t>FONDO III.  APORTACIÓN MUNICIPAL</t>
  </si>
  <si>
    <t xml:space="preserve">CAMINOS RURALES.CARR.APERT.RASTREOS </t>
  </si>
  <si>
    <t>GASTOS INDIRECTOS 3% T.F.                                                 PROGRAMA DESARROLLO INSTITUCIONAL  2% PRODIMIN.                    APORTACIÓN MUNICIPAL</t>
  </si>
  <si>
    <t>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</si>
</sst>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/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7" xfId="0" applyFont="1" applyBorder="1"/>
    <xf numFmtId="0" fontId="5" fillId="0" borderId="5" xfId="0" applyFont="1" applyBorder="1"/>
    <xf numFmtId="0" fontId="6" fillId="0" borderId="5" xfId="0" applyFont="1" applyBorder="1" applyAlignment="1">
      <alignment horizontal="left" vertical="center"/>
    </xf>
    <xf numFmtId="0" fontId="8" fillId="0" borderId="5" xfId="0" applyFont="1" applyBorder="1"/>
    <xf numFmtId="4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left" vertical="center"/>
    </xf>
    <xf numFmtId="0" fontId="6" fillId="0" borderId="3" xfId="0" applyFont="1" applyBorder="1"/>
    <xf numFmtId="0" fontId="6" fillId="0" borderId="3" xfId="0" applyFont="1" applyBorder="1" applyAlignment="1">
      <alignment horizontal="left" wrapText="1"/>
    </xf>
    <xf numFmtId="0" fontId="6" fillId="0" borderId="1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6" fillId="0" borderId="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4" fontId="6" fillId="0" borderId="17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161923</xdr:colOff>
      <xdr:row>0</xdr:row>
      <xdr:rowOff>0</xdr:rowOff>
    </xdr:from>
    <xdr:to>
      <xdr:col>13</xdr:col>
      <xdr:colOff>227138</xdr:colOff>
      <xdr:row>4</xdr:row>
      <xdr:rowOff>217545</xdr:rowOff>
    </xdr:to>
    <xdr:pic>
      <xdr:nvPicPr>
        <xdr:cNvPr id="4" name="Picture 3"/>
        <xdr:cNvPicPr preferRelativeResize="0"/>
      </xdr:nvPicPr>
      <xdr:blipFill>
        <a:blip xmlns:r="http://schemas.openxmlformats.org/officeDocument/2006/relationships" r:embed="rId1" cstate="print">
          <a:clrChange>
            <a:clrFrom>
              <a:srgbClr val="FCFFFD"/>
            </a:clrFrom>
            <a:clrTo>
              <a:srgbClr val="FCFFFD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3" y="0"/>
          <a:ext cx="865437" cy="110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34" zoomScale="90" zoomScaleNormal="90" workbookViewId="0">
      <selection activeCell="F44" sqref="F44:F49"/>
    </sheetView>
  </sheetViews>
  <sheetFormatPr baseColWidth="10" defaultRowHeight="14.4" x14ac:dyDescent="0.3"/>
  <cols>
    <col min="1" max="1" width="23.77734375" style="5" customWidth="1"/>
    <col min="2" max="2" width="24.33203125" customWidth="1"/>
    <col min="3" max="3" width="52.44140625" customWidth="1"/>
    <col min="4" max="4" width="43" customWidth="1"/>
    <col min="5" max="5" width="14.21875" customWidth="1"/>
    <col min="6" max="6" width="13.77734375" customWidth="1"/>
    <col min="7" max="7" width="12.33203125" customWidth="1"/>
    <col min="8" max="8" width="11.33203125" customWidth="1"/>
    <col min="9" max="11" width="11.77734375" customWidth="1"/>
    <col min="12" max="12" width="10.44140625" customWidth="1"/>
    <col min="13" max="13" width="11.6640625" customWidth="1"/>
    <col min="14" max="14" width="9.44140625" customWidth="1"/>
    <col min="16" max="16" width="11.5546875" customWidth="1"/>
  </cols>
  <sheetData>
    <row r="1" spans="1:14" ht="17.399999999999999" x14ac:dyDescent="0.3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7.399999999999999" x14ac:dyDescent="0.3">
      <c r="A2" s="23" t="s">
        <v>47</v>
      </c>
      <c r="B2" s="22"/>
      <c r="C2" s="22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.399999999999999" x14ac:dyDescent="0.3">
      <c r="A3" s="18"/>
      <c r="B3" s="18"/>
      <c r="C3" s="18"/>
      <c r="D3" s="19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7.399999999999999" x14ac:dyDescent="0.3">
      <c r="A4" s="23" t="s">
        <v>53</v>
      </c>
      <c r="B4" s="23"/>
      <c r="C4" s="23"/>
      <c r="D4" s="19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" thickBot="1" x14ac:dyDescent="0.35">
      <c r="A5" s="18"/>
      <c r="B5" s="18"/>
      <c r="C5" s="18"/>
      <c r="D5" s="19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 customHeight="1" x14ac:dyDescent="0.3">
      <c r="A6" s="80" t="s">
        <v>30</v>
      </c>
      <c r="B6" s="76" t="s">
        <v>31</v>
      </c>
      <c r="C6" s="76" t="s">
        <v>32</v>
      </c>
      <c r="D6" s="76" t="s">
        <v>33</v>
      </c>
      <c r="E6" s="76" t="s">
        <v>34</v>
      </c>
      <c r="F6" s="76" t="s">
        <v>35</v>
      </c>
      <c r="G6" s="76" t="s">
        <v>36</v>
      </c>
      <c r="H6" s="97" t="s">
        <v>37</v>
      </c>
      <c r="I6" s="76" t="s">
        <v>38</v>
      </c>
      <c r="J6" s="97" t="s">
        <v>39</v>
      </c>
      <c r="K6" s="76" t="s">
        <v>40</v>
      </c>
      <c r="L6" s="76" t="s">
        <v>41</v>
      </c>
      <c r="M6" s="78" t="s">
        <v>42</v>
      </c>
      <c r="N6" s="79"/>
    </row>
    <row r="7" spans="1:14" ht="52.2" customHeight="1" thickBot="1" x14ac:dyDescent="0.35">
      <c r="A7" s="81"/>
      <c r="B7" s="77"/>
      <c r="C7" s="77"/>
      <c r="D7" s="77"/>
      <c r="E7" s="77"/>
      <c r="F7" s="77"/>
      <c r="G7" s="77"/>
      <c r="H7" s="98"/>
      <c r="I7" s="77"/>
      <c r="J7" s="98"/>
      <c r="K7" s="77"/>
      <c r="L7" s="77"/>
      <c r="M7" s="29" t="s">
        <v>43</v>
      </c>
      <c r="N7" s="6" t="s">
        <v>44</v>
      </c>
    </row>
    <row r="8" spans="1:14" ht="14.4" customHeight="1" x14ac:dyDescent="0.3">
      <c r="A8" s="85" t="s">
        <v>169</v>
      </c>
      <c r="B8" s="68" t="s">
        <v>103</v>
      </c>
      <c r="C8" s="69" t="s">
        <v>57</v>
      </c>
      <c r="D8" s="68" t="s">
        <v>133</v>
      </c>
      <c r="E8" s="51" t="s">
        <v>148</v>
      </c>
      <c r="F8" s="93" t="s">
        <v>159</v>
      </c>
      <c r="G8" s="58" t="s">
        <v>173</v>
      </c>
      <c r="H8" s="70">
        <f>+(I8*0.75)</f>
        <v>17856492.93</v>
      </c>
      <c r="I8" s="71">
        <v>23808657.239999998</v>
      </c>
      <c r="J8" s="71">
        <v>19600537.850000001</v>
      </c>
      <c r="K8" s="71">
        <v>19600537.850000001</v>
      </c>
      <c r="L8" s="72">
        <f>+(J8/H8)*100</f>
        <v>109.76700703120656</v>
      </c>
      <c r="M8" s="48" t="s">
        <v>123</v>
      </c>
      <c r="N8" s="73">
        <v>164144</v>
      </c>
    </row>
    <row r="9" spans="1:14" ht="14.4" customHeight="1" x14ac:dyDescent="0.3">
      <c r="A9" s="86"/>
      <c r="B9" s="25" t="s">
        <v>103</v>
      </c>
      <c r="C9" s="31" t="s">
        <v>58</v>
      </c>
      <c r="D9" s="25" t="s">
        <v>134</v>
      </c>
      <c r="E9" s="52" t="s">
        <v>148</v>
      </c>
      <c r="F9" s="94"/>
      <c r="G9" s="58" t="s">
        <v>173</v>
      </c>
      <c r="H9" s="60">
        <f t="shared" ref="H9:H72" si="0">+(I9*0.75)</f>
        <v>586059.80249999999</v>
      </c>
      <c r="I9" s="30">
        <v>781413.07</v>
      </c>
      <c r="J9" s="30">
        <v>280928.46000000002</v>
      </c>
      <c r="K9" s="30">
        <v>280928.46000000002</v>
      </c>
      <c r="L9" s="27">
        <f>+(J9/H9)*100</f>
        <v>47.935118361918363</v>
      </c>
      <c r="M9" s="24" t="s">
        <v>123</v>
      </c>
      <c r="N9" s="39">
        <v>164144</v>
      </c>
    </row>
    <row r="10" spans="1:14" ht="14.4" customHeight="1" x14ac:dyDescent="0.3">
      <c r="A10" s="86"/>
      <c r="B10" s="25" t="s">
        <v>103</v>
      </c>
      <c r="C10" s="31" t="s">
        <v>59</v>
      </c>
      <c r="D10" s="25" t="s">
        <v>134</v>
      </c>
      <c r="E10" s="52" t="s">
        <v>148</v>
      </c>
      <c r="F10" s="94"/>
      <c r="G10" s="58" t="s">
        <v>173</v>
      </c>
      <c r="H10" s="60">
        <f t="shared" si="0"/>
        <v>747768.10499999998</v>
      </c>
      <c r="I10" s="30">
        <v>997024.14</v>
      </c>
      <c r="J10" s="30">
        <v>758062.09</v>
      </c>
      <c r="K10" s="30">
        <v>758062.09</v>
      </c>
      <c r="L10" s="27">
        <f t="shared" ref="L10:L73" si="1">+(J10/H10)*100</f>
        <v>101.37662798549023</v>
      </c>
      <c r="M10" s="24" t="s">
        <v>123</v>
      </c>
      <c r="N10" s="39">
        <v>164144</v>
      </c>
    </row>
    <row r="11" spans="1:14" ht="14.4" customHeight="1" x14ac:dyDescent="0.3">
      <c r="A11" s="86"/>
      <c r="B11" s="25" t="s">
        <v>103</v>
      </c>
      <c r="C11" s="31" t="s">
        <v>60</v>
      </c>
      <c r="D11" s="25" t="s">
        <v>134</v>
      </c>
      <c r="E11" s="52" t="s">
        <v>148</v>
      </c>
      <c r="F11" s="94"/>
      <c r="G11" s="58" t="s">
        <v>173</v>
      </c>
      <c r="H11" s="60">
        <f t="shared" si="0"/>
        <v>677577.33</v>
      </c>
      <c r="I11" s="30">
        <v>903436.44</v>
      </c>
      <c r="J11" s="30">
        <v>459979.67</v>
      </c>
      <c r="K11" s="30">
        <v>459979.67</v>
      </c>
      <c r="L11" s="27">
        <f t="shared" si="1"/>
        <v>67.885929713734669</v>
      </c>
      <c r="M11" s="24" t="s">
        <v>123</v>
      </c>
      <c r="N11" s="39">
        <v>164144</v>
      </c>
    </row>
    <row r="12" spans="1:14" ht="14.4" customHeight="1" x14ac:dyDescent="0.3">
      <c r="A12" s="86"/>
      <c r="B12" s="25" t="s">
        <v>103</v>
      </c>
      <c r="C12" s="31" t="s">
        <v>61</v>
      </c>
      <c r="D12" s="25" t="s">
        <v>134</v>
      </c>
      <c r="E12" s="52" t="s">
        <v>148</v>
      </c>
      <c r="F12" s="94"/>
      <c r="G12" s="58" t="s">
        <v>173</v>
      </c>
      <c r="H12" s="60">
        <f t="shared" si="0"/>
        <v>1335851.22</v>
      </c>
      <c r="I12" s="30">
        <v>1781134.96</v>
      </c>
      <c r="J12" s="30">
        <v>1562169.88</v>
      </c>
      <c r="K12" s="30">
        <v>1562169.88</v>
      </c>
      <c r="L12" s="27">
        <f t="shared" si="1"/>
        <v>116.94190615029719</v>
      </c>
      <c r="M12" s="24" t="s">
        <v>123</v>
      </c>
      <c r="N12" s="39">
        <v>164144</v>
      </c>
    </row>
    <row r="13" spans="1:14" ht="14.4" customHeight="1" x14ac:dyDescent="0.3">
      <c r="A13" s="87"/>
      <c r="B13" s="25" t="s">
        <v>103</v>
      </c>
      <c r="C13" s="31" t="s">
        <v>62</v>
      </c>
      <c r="D13" s="25" t="s">
        <v>134</v>
      </c>
      <c r="E13" s="52" t="s">
        <v>148</v>
      </c>
      <c r="F13" s="94"/>
      <c r="G13" s="58" t="s">
        <v>173</v>
      </c>
      <c r="H13" s="60">
        <f t="shared" si="0"/>
        <v>2244013.4849999999</v>
      </c>
      <c r="I13" s="30">
        <v>2992017.98</v>
      </c>
      <c r="J13" s="30">
        <v>2239339.63</v>
      </c>
      <c r="K13" s="30">
        <v>2239339.63</v>
      </c>
      <c r="L13" s="27">
        <f t="shared" si="1"/>
        <v>99.791718943257607</v>
      </c>
      <c r="M13" s="24" t="s">
        <v>123</v>
      </c>
      <c r="N13" s="39">
        <v>164144</v>
      </c>
    </row>
    <row r="14" spans="1:14" ht="14.4" customHeight="1" x14ac:dyDescent="0.3">
      <c r="A14" s="88" t="s">
        <v>169</v>
      </c>
      <c r="B14" s="25" t="s">
        <v>104</v>
      </c>
      <c r="C14" s="31" t="s">
        <v>63</v>
      </c>
      <c r="D14" s="25" t="s">
        <v>134</v>
      </c>
      <c r="E14" s="52" t="s">
        <v>148</v>
      </c>
      <c r="F14" s="94" t="s">
        <v>159</v>
      </c>
      <c r="G14" s="58" t="s">
        <v>173</v>
      </c>
      <c r="H14" s="60">
        <f t="shared" si="0"/>
        <v>4227570.54</v>
      </c>
      <c r="I14" s="30">
        <v>5636760.7199999997</v>
      </c>
      <c r="J14" s="30">
        <v>3945236.22</v>
      </c>
      <c r="K14" s="30">
        <v>3945236.22</v>
      </c>
      <c r="L14" s="27">
        <f t="shared" si="1"/>
        <v>93.321594108752592</v>
      </c>
      <c r="M14" s="24" t="s">
        <v>123</v>
      </c>
      <c r="N14" s="39">
        <v>164144</v>
      </c>
    </row>
    <row r="15" spans="1:14" ht="14.4" customHeight="1" x14ac:dyDescent="0.3">
      <c r="A15" s="86"/>
      <c r="B15" s="25" t="s">
        <v>104</v>
      </c>
      <c r="C15" s="31" t="s">
        <v>64</v>
      </c>
      <c r="D15" s="25" t="s">
        <v>134</v>
      </c>
      <c r="E15" s="52" t="s">
        <v>148</v>
      </c>
      <c r="F15" s="94"/>
      <c r="G15" s="58" t="s">
        <v>173</v>
      </c>
      <c r="H15" s="60">
        <f t="shared" si="0"/>
        <v>1138994.4375</v>
      </c>
      <c r="I15" s="30">
        <v>1518659.25</v>
      </c>
      <c r="J15" s="30">
        <v>1287627.96</v>
      </c>
      <c r="K15" s="30">
        <v>1287627.96</v>
      </c>
      <c r="L15" s="27">
        <f t="shared" si="1"/>
        <v>113.049538927182</v>
      </c>
      <c r="M15" s="24" t="s">
        <v>124</v>
      </c>
      <c r="N15" s="39">
        <v>65000</v>
      </c>
    </row>
    <row r="16" spans="1:14" ht="14.4" customHeight="1" x14ac:dyDescent="0.3">
      <c r="A16" s="87"/>
      <c r="B16" s="25" t="s">
        <v>104</v>
      </c>
      <c r="C16" s="31" t="s">
        <v>65</v>
      </c>
      <c r="D16" s="25" t="s">
        <v>134</v>
      </c>
      <c r="E16" s="52" t="s">
        <v>148</v>
      </c>
      <c r="F16" s="94"/>
      <c r="G16" s="58" t="s">
        <v>173</v>
      </c>
      <c r="H16" s="60">
        <f t="shared" si="0"/>
        <v>473595.12</v>
      </c>
      <c r="I16" s="30">
        <v>631460.16</v>
      </c>
      <c r="J16" s="30">
        <v>361167.68</v>
      </c>
      <c r="K16" s="30">
        <v>361167.68</v>
      </c>
      <c r="L16" s="27">
        <f t="shared" si="1"/>
        <v>76.260853363522827</v>
      </c>
      <c r="M16" s="24" t="s">
        <v>123</v>
      </c>
      <c r="N16" s="39">
        <v>164144</v>
      </c>
    </row>
    <row r="17" spans="1:14" ht="14.4" customHeight="1" x14ac:dyDescent="0.3">
      <c r="A17" s="88" t="s">
        <v>169</v>
      </c>
      <c r="B17" s="25" t="s">
        <v>105</v>
      </c>
      <c r="C17" s="31" t="s">
        <v>63</v>
      </c>
      <c r="D17" s="25" t="s">
        <v>134</v>
      </c>
      <c r="E17" s="52" t="s">
        <v>148</v>
      </c>
      <c r="F17" s="94"/>
      <c r="G17" s="58" t="s">
        <v>173</v>
      </c>
      <c r="H17" s="60">
        <f t="shared" si="0"/>
        <v>5186577.5925000003</v>
      </c>
      <c r="I17" s="30">
        <v>6915436.79</v>
      </c>
      <c r="J17" s="30">
        <v>4245711.8099999996</v>
      </c>
      <c r="K17" s="30">
        <v>4231420.63</v>
      </c>
      <c r="L17" s="27">
        <f t="shared" si="1"/>
        <v>81.859602681727338</v>
      </c>
      <c r="M17" s="24" t="s">
        <v>123</v>
      </c>
      <c r="N17" s="39">
        <v>164144</v>
      </c>
    </row>
    <row r="18" spans="1:14" ht="14.4" customHeight="1" x14ac:dyDescent="0.3">
      <c r="A18" s="86"/>
      <c r="B18" s="25" t="s">
        <v>105</v>
      </c>
      <c r="C18" s="31" t="s">
        <v>66</v>
      </c>
      <c r="D18" s="25" t="s">
        <v>134</v>
      </c>
      <c r="E18" s="52" t="s">
        <v>148</v>
      </c>
      <c r="F18" s="94"/>
      <c r="G18" s="58" t="s">
        <v>173</v>
      </c>
      <c r="H18" s="60">
        <f t="shared" si="0"/>
        <v>4124089.2149999999</v>
      </c>
      <c r="I18" s="30">
        <v>5498785.6200000001</v>
      </c>
      <c r="J18" s="30">
        <v>4490325.9400000004</v>
      </c>
      <c r="K18" s="30">
        <v>4490325.9400000004</v>
      </c>
      <c r="L18" s="27">
        <f t="shared" si="1"/>
        <v>108.88042682655691</v>
      </c>
      <c r="M18" s="24" t="s">
        <v>123</v>
      </c>
      <c r="N18" s="39">
        <v>164144</v>
      </c>
    </row>
    <row r="19" spans="1:14" ht="14.4" customHeight="1" x14ac:dyDescent="0.3">
      <c r="A19" s="87"/>
      <c r="B19" s="31" t="s">
        <v>105</v>
      </c>
      <c r="C19" s="31" t="s">
        <v>67</v>
      </c>
      <c r="D19" s="26" t="s">
        <v>137</v>
      </c>
      <c r="E19" s="52" t="s">
        <v>157</v>
      </c>
      <c r="F19" s="94"/>
      <c r="G19" s="58" t="s">
        <v>173</v>
      </c>
      <c r="H19" s="60">
        <f t="shared" si="0"/>
        <v>2939424.2025000001</v>
      </c>
      <c r="I19" s="30">
        <v>3919232.27</v>
      </c>
      <c r="J19" s="30">
        <v>3731107.47</v>
      </c>
      <c r="K19" s="30">
        <v>3730590.47</v>
      </c>
      <c r="L19" s="27">
        <f t="shared" si="1"/>
        <v>126.93327716450958</v>
      </c>
      <c r="M19" s="24" t="s">
        <v>123</v>
      </c>
      <c r="N19" s="39">
        <v>164144</v>
      </c>
    </row>
    <row r="20" spans="1:14" ht="14.4" customHeight="1" x14ac:dyDescent="0.3">
      <c r="A20" s="74" t="s">
        <v>169</v>
      </c>
      <c r="B20" s="59" t="s">
        <v>106</v>
      </c>
      <c r="C20" s="31" t="s">
        <v>63</v>
      </c>
      <c r="D20" s="25" t="s">
        <v>135</v>
      </c>
      <c r="E20" s="52" t="s">
        <v>148</v>
      </c>
      <c r="F20" s="94" t="s">
        <v>159</v>
      </c>
      <c r="G20" s="58" t="s">
        <v>173</v>
      </c>
      <c r="H20" s="60">
        <f t="shared" si="0"/>
        <v>1669751.7600000002</v>
      </c>
      <c r="I20" s="30">
        <v>2226335.6800000002</v>
      </c>
      <c r="J20" s="30">
        <v>1545757.1</v>
      </c>
      <c r="K20" s="30">
        <v>1545757.1</v>
      </c>
      <c r="L20" s="27">
        <f t="shared" si="1"/>
        <v>92.574066219280397</v>
      </c>
      <c r="M20" s="24" t="s">
        <v>123</v>
      </c>
      <c r="N20" s="39">
        <v>164144</v>
      </c>
    </row>
    <row r="21" spans="1:14" ht="14.4" customHeight="1" x14ac:dyDescent="0.3">
      <c r="A21" s="74" t="s">
        <v>169</v>
      </c>
      <c r="B21" s="59" t="s">
        <v>107</v>
      </c>
      <c r="C21" s="31" t="s">
        <v>63</v>
      </c>
      <c r="D21" s="25" t="s">
        <v>134</v>
      </c>
      <c r="E21" s="52" t="s">
        <v>148</v>
      </c>
      <c r="F21" s="94"/>
      <c r="G21" s="58" t="s">
        <v>173</v>
      </c>
      <c r="H21" s="60">
        <f t="shared" si="0"/>
        <v>1736008.5750000002</v>
      </c>
      <c r="I21" s="30">
        <v>2314678.1</v>
      </c>
      <c r="J21" s="30">
        <v>1052078.04</v>
      </c>
      <c r="K21" s="30">
        <v>1052078.04</v>
      </c>
      <c r="L21" s="27">
        <f t="shared" si="1"/>
        <v>60.603274381867614</v>
      </c>
      <c r="M21" s="24" t="s">
        <v>123</v>
      </c>
      <c r="N21" s="39">
        <v>164144</v>
      </c>
    </row>
    <row r="22" spans="1:14" ht="14.4" customHeight="1" x14ac:dyDescent="0.3">
      <c r="A22" s="88" t="s">
        <v>169</v>
      </c>
      <c r="B22" s="25" t="s">
        <v>108</v>
      </c>
      <c r="C22" s="31" t="s">
        <v>68</v>
      </c>
      <c r="D22" s="25" t="s">
        <v>136</v>
      </c>
      <c r="E22" s="52" t="s">
        <v>148</v>
      </c>
      <c r="F22" s="94"/>
      <c r="G22" s="58" t="s">
        <v>173</v>
      </c>
      <c r="H22" s="60">
        <f t="shared" si="0"/>
        <v>11394588.959999999</v>
      </c>
      <c r="I22" s="30">
        <v>15192785.279999999</v>
      </c>
      <c r="J22" s="30">
        <v>9478903.8599999994</v>
      </c>
      <c r="K22" s="30">
        <v>9478903.8599999994</v>
      </c>
      <c r="L22" s="27">
        <f t="shared" si="1"/>
        <v>83.187764765145161</v>
      </c>
      <c r="M22" s="24" t="s">
        <v>123</v>
      </c>
      <c r="N22" s="39">
        <v>164144</v>
      </c>
    </row>
    <row r="23" spans="1:14" ht="14.4" customHeight="1" x14ac:dyDescent="0.3">
      <c r="A23" s="87"/>
      <c r="B23" s="25" t="s">
        <v>108</v>
      </c>
      <c r="C23" s="31" t="s">
        <v>69</v>
      </c>
      <c r="D23" s="25" t="s">
        <v>134</v>
      </c>
      <c r="E23" s="52" t="s">
        <v>157</v>
      </c>
      <c r="F23" s="94"/>
      <c r="G23" s="58" t="s">
        <v>173</v>
      </c>
      <c r="H23" s="60">
        <f t="shared" si="0"/>
        <v>1963529.22</v>
      </c>
      <c r="I23" s="30">
        <v>2618038.96</v>
      </c>
      <c r="J23" s="30">
        <v>1775448.05</v>
      </c>
      <c r="K23" s="30">
        <v>1775448.05</v>
      </c>
      <c r="L23" s="27">
        <f t="shared" si="1"/>
        <v>90.42126961573814</v>
      </c>
      <c r="M23" s="24" t="s">
        <v>123</v>
      </c>
      <c r="N23" s="39">
        <v>164144</v>
      </c>
    </row>
    <row r="24" spans="1:14" ht="57" customHeight="1" x14ac:dyDescent="0.3">
      <c r="A24" s="88" t="s">
        <v>169</v>
      </c>
      <c r="B24" s="31" t="s">
        <v>168</v>
      </c>
      <c r="C24" s="31" t="s">
        <v>70</v>
      </c>
      <c r="D24" s="50" t="s">
        <v>160</v>
      </c>
      <c r="E24" s="49" t="s">
        <v>139</v>
      </c>
      <c r="F24" s="94"/>
      <c r="G24" s="58" t="s">
        <v>173</v>
      </c>
      <c r="H24" s="61">
        <f t="shared" si="0"/>
        <v>17830175.234999999</v>
      </c>
      <c r="I24" s="47">
        <v>23773566.98</v>
      </c>
      <c r="J24" s="30">
        <v>7437331.0499999998</v>
      </c>
      <c r="K24" s="30">
        <v>6536995.96</v>
      </c>
      <c r="L24" s="27">
        <f t="shared" si="1"/>
        <v>41.712046864243845</v>
      </c>
      <c r="M24" s="24" t="s">
        <v>123</v>
      </c>
      <c r="N24" s="39">
        <v>164144</v>
      </c>
    </row>
    <row r="25" spans="1:14" ht="25.2" customHeight="1" x14ac:dyDescent="0.3">
      <c r="A25" s="86"/>
      <c r="B25" s="31" t="s">
        <v>168</v>
      </c>
      <c r="C25" s="31" t="s">
        <v>71</v>
      </c>
      <c r="D25" s="65" t="s">
        <v>162</v>
      </c>
      <c r="E25" s="52" t="s">
        <v>140</v>
      </c>
      <c r="F25" s="94"/>
      <c r="G25" s="58" t="s">
        <v>173</v>
      </c>
      <c r="H25" s="62">
        <f t="shared" si="0"/>
        <v>38148394.387500003</v>
      </c>
      <c r="I25" s="30">
        <v>50864525.850000001</v>
      </c>
      <c r="J25" s="30">
        <v>10856273.09</v>
      </c>
      <c r="K25" s="30">
        <v>10856273.09</v>
      </c>
      <c r="L25" s="27">
        <f t="shared" si="1"/>
        <v>28.458007903885076</v>
      </c>
      <c r="M25" s="24" t="s">
        <v>123</v>
      </c>
      <c r="N25" s="39">
        <v>164144</v>
      </c>
    </row>
    <row r="26" spans="1:14" ht="31.8" customHeight="1" x14ac:dyDescent="0.3">
      <c r="A26" s="86"/>
      <c r="B26" s="31" t="s">
        <v>168</v>
      </c>
      <c r="C26" s="31" t="s">
        <v>72</v>
      </c>
      <c r="D26" s="31" t="s">
        <v>161</v>
      </c>
      <c r="E26" s="52" t="s">
        <v>141</v>
      </c>
      <c r="F26" s="94" t="s">
        <v>159</v>
      </c>
      <c r="G26" s="58" t="s">
        <v>173</v>
      </c>
      <c r="H26" s="62">
        <f t="shared" si="0"/>
        <v>113299970.43000001</v>
      </c>
      <c r="I26" s="30">
        <v>151066627.24000001</v>
      </c>
      <c r="J26" s="30">
        <v>76203224.060000002</v>
      </c>
      <c r="K26" s="30">
        <v>74060355.319999993</v>
      </c>
      <c r="L26" s="27">
        <f t="shared" si="1"/>
        <v>67.25793817137891</v>
      </c>
      <c r="M26" s="24" t="s">
        <v>123</v>
      </c>
      <c r="N26" s="39">
        <v>164144</v>
      </c>
    </row>
    <row r="27" spans="1:14" ht="27.6" customHeight="1" x14ac:dyDescent="0.3">
      <c r="A27" s="86"/>
      <c r="B27" s="31" t="s">
        <v>168</v>
      </c>
      <c r="C27" s="31" t="s">
        <v>73</v>
      </c>
      <c r="D27" s="31" t="s">
        <v>163</v>
      </c>
      <c r="E27" s="52" t="s">
        <v>142</v>
      </c>
      <c r="F27" s="94"/>
      <c r="G27" s="58" t="s">
        <v>173</v>
      </c>
      <c r="H27" s="62">
        <f t="shared" si="0"/>
        <v>390000</v>
      </c>
      <c r="I27" s="30">
        <v>520000</v>
      </c>
      <c r="J27" s="30">
        <v>0</v>
      </c>
      <c r="K27" s="30">
        <v>0</v>
      </c>
      <c r="L27" s="27">
        <f t="shared" si="1"/>
        <v>0</v>
      </c>
      <c r="M27" s="24" t="s">
        <v>123</v>
      </c>
      <c r="N27" s="39">
        <v>164144</v>
      </c>
    </row>
    <row r="28" spans="1:14" ht="44.4" customHeight="1" x14ac:dyDescent="0.3">
      <c r="A28" s="86"/>
      <c r="B28" s="31" t="s">
        <v>168</v>
      </c>
      <c r="C28" s="31" t="s">
        <v>74</v>
      </c>
      <c r="D28" s="31" t="s">
        <v>167</v>
      </c>
      <c r="E28" s="52" t="s">
        <v>143</v>
      </c>
      <c r="F28" s="94"/>
      <c r="G28" s="58" t="s">
        <v>173</v>
      </c>
      <c r="H28" s="62">
        <f t="shared" si="0"/>
        <v>2032500</v>
      </c>
      <c r="I28" s="30">
        <v>2710000</v>
      </c>
      <c r="J28" s="30">
        <v>490317.1</v>
      </c>
      <c r="K28" s="30">
        <v>490317.1</v>
      </c>
      <c r="L28" s="27">
        <f t="shared" si="1"/>
        <v>24.123842558425583</v>
      </c>
      <c r="M28" s="24" t="s">
        <v>123</v>
      </c>
      <c r="N28" s="39">
        <v>164144</v>
      </c>
    </row>
    <row r="29" spans="1:14" ht="46.2" customHeight="1" x14ac:dyDescent="0.3">
      <c r="A29" s="86"/>
      <c r="B29" s="31" t="s">
        <v>168</v>
      </c>
      <c r="C29" s="31" t="s">
        <v>75</v>
      </c>
      <c r="D29" s="31" t="s">
        <v>164</v>
      </c>
      <c r="E29" s="52" t="s">
        <v>143</v>
      </c>
      <c r="F29" s="94"/>
      <c r="G29" s="58" t="s">
        <v>173</v>
      </c>
      <c r="H29" s="62">
        <f t="shared" si="0"/>
        <v>137741557.0575</v>
      </c>
      <c r="I29" s="30">
        <v>183655409.41</v>
      </c>
      <c r="J29" s="30">
        <v>23865528.879999999</v>
      </c>
      <c r="K29" s="30">
        <v>20138920.600000001</v>
      </c>
      <c r="L29" s="27">
        <f t="shared" si="1"/>
        <v>17.326309786114418</v>
      </c>
      <c r="M29" s="24" t="s">
        <v>123</v>
      </c>
      <c r="N29" s="39">
        <v>164144</v>
      </c>
    </row>
    <row r="30" spans="1:14" ht="52.8" customHeight="1" x14ac:dyDescent="0.3">
      <c r="A30" s="86"/>
      <c r="B30" s="31" t="s">
        <v>168</v>
      </c>
      <c r="C30" s="31" t="s">
        <v>76</v>
      </c>
      <c r="D30" s="31" t="s">
        <v>165</v>
      </c>
      <c r="E30" s="52" t="s">
        <v>145</v>
      </c>
      <c r="F30" s="94"/>
      <c r="G30" s="58" t="s">
        <v>173</v>
      </c>
      <c r="H30" s="60">
        <f t="shared" si="0"/>
        <v>10456987.439999999</v>
      </c>
      <c r="I30" s="30">
        <v>13942649.92</v>
      </c>
      <c r="J30" s="30">
        <v>6609707.54</v>
      </c>
      <c r="K30" s="30">
        <v>6609707.54</v>
      </c>
      <c r="L30" s="27">
        <f t="shared" si="1"/>
        <v>63.208525188780371</v>
      </c>
      <c r="M30" s="24" t="s">
        <v>123</v>
      </c>
      <c r="N30" s="39">
        <v>164144</v>
      </c>
    </row>
    <row r="31" spans="1:14" ht="14.4" customHeight="1" x14ac:dyDescent="0.3">
      <c r="A31" s="86"/>
      <c r="B31" s="31" t="s">
        <v>168</v>
      </c>
      <c r="C31" s="31" t="s">
        <v>77</v>
      </c>
      <c r="D31" s="25"/>
      <c r="E31" s="24"/>
      <c r="F31" s="59"/>
      <c r="G31" s="59"/>
      <c r="H31" s="60">
        <f t="shared" si="0"/>
        <v>0</v>
      </c>
      <c r="I31" s="30">
        <v>0</v>
      </c>
      <c r="J31" s="30">
        <v>0</v>
      </c>
      <c r="K31" s="30">
        <v>0</v>
      </c>
      <c r="L31" s="27" t="e">
        <f t="shared" si="1"/>
        <v>#DIV/0!</v>
      </c>
      <c r="M31" s="24"/>
      <c r="N31" s="39"/>
    </row>
    <row r="32" spans="1:14" ht="14.4" customHeight="1" x14ac:dyDescent="0.3">
      <c r="A32" s="86"/>
      <c r="B32" s="31" t="s">
        <v>168</v>
      </c>
      <c r="C32" s="31" t="s">
        <v>78</v>
      </c>
      <c r="D32" s="25"/>
      <c r="E32" s="24"/>
      <c r="F32" s="59"/>
      <c r="G32" s="59"/>
      <c r="H32" s="60">
        <f t="shared" si="0"/>
        <v>0</v>
      </c>
      <c r="I32" s="30">
        <v>0</v>
      </c>
      <c r="J32" s="30">
        <v>0</v>
      </c>
      <c r="K32" s="30">
        <v>0</v>
      </c>
      <c r="L32" s="27" t="e">
        <f t="shared" si="1"/>
        <v>#DIV/0!</v>
      </c>
      <c r="M32" s="24"/>
      <c r="N32" s="39"/>
    </row>
    <row r="33" spans="1:14" ht="14.4" customHeight="1" x14ac:dyDescent="0.3">
      <c r="A33" s="86"/>
      <c r="B33" s="31" t="s">
        <v>168</v>
      </c>
      <c r="C33" s="31" t="s">
        <v>79</v>
      </c>
      <c r="D33" s="25" t="s">
        <v>69</v>
      </c>
      <c r="E33" s="52" t="s">
        <v>144</v>
      </c>
      <c r="F33" s="91" t="s">
        <v>159</v>
      </c>
      <c r="G33" s="58" t="s">
        <v>173</v>
      </c>
      <c r="H33" s="60">
        <f t="shared" si="0"/>
        <v>5109204.75</v>
      </c>
      <c r="I33" s="30">
        <v>6812273</v>
      </c>
      <c r="J33" s="30">
        <v>0</v>
      </c>
      <c r="K33" s="30">
        <v>0</v>
      </c>
      <c r="L33" s="27">
        <f t="shared" si="1"/>
        <v>0</v>
      </c>
      <c r="M33" s="24" t="s">
        <v>123</v>
      </c>
      <c r="N33" s="39">
        <v>164144</v>
      </c>
    </row>
    <row r="34" spans="1:14" ht="14.4" customHeight="1" x14ac:dyDescent="0.3">
      <c r="A34" s="86"/>
      <c r="B34" s="31" t="s">
        <v>168</v>
      </c>
      <c r="C34" s="31" t="s">
        <v>80</v>
      </c>
      <c r="D34" s="25" t="s">
        <v>166</v>
      </c>
      <c r="E34" s="52" t="s">
        <v>146</v>
      </c>
      <c r="F34" s="92"/>
      <c r="G34" s="58" t="s">
        <v>173</v>
      </c>
      <c r="H34" s="60">
        <f t="shared" si="0"/>
        <v>1650000</v>
      </c>
      <c r="I34" s="30">
        <v>2200000</v>
      </c>
      <c r="J34" s="30">
        <v>0</v>
      </c>
      <c r="K34" s="30">
        <v>0</v>
      </c>
      <c r="L34" s="27">
        <f t="shared" si="1"/>
        <v>0</v>
      </c>
      <c r="M34" s="24" t="s">
        <v>123</v>
      </c>
      <c r="N34" s="39">
        <v>164144</v>
      </c>
    </row>
    <row r="35" spans="1:14" ht="14.4" customHeight="1" x14ac:dyDescent="0.3">
      <c r="A35" s="86"/>
      <c r="B35" s="31" t="s">
        <v>168</v>
      </c>
      <c r="C35" s="31" t="s">
        <v>81</v>
      </c>
      <c r="D35" s="40"/>
      <c r="E35" s="24"/>
      <c r="F35" s="92"/>
      <c r="G35" s="59"/>
      <c r="H35" s="60">
        <f t="shared" si="0"/>
        <v>0</v>
      </c>
      <c r="I35" s="30">
        <v>0</v>
      </c>
      <c r="J35" s="30">
        <v>0</v>
      </c>
      <c r="K35" s="30">
        <v>0</v>
      </c>
      <c r="L35" s="27" t="e">
        <f t="shared" si="1"/>
        <v>#DIV/0!</v>
      </c>
      <c r="M35" s="24"/>
      <c r="N35" s="39"/>
    </row>
    <row r="36" spans="1:14" ht="14.4" customHeight="1" x14ac:dyDescent="0.3">
      <c r="A36" s="86"/>
      <c r="B36" s="31" t="s">
        <v>168</v>
      </c>
      <c r="C36" s="31" t="s">
        <v>82</v>
      </c>
      <c r="D36" s="40"/>
      <c r="E36" s="24"/>
      <c r="F36" s="92"/>
      <c r="G36" s="59"/>
      <c r="H36" s="60">
        <f t="shared" si="0"/>
        <v>0</v>
      </c>
      <c r="I36" s="30">
        <v>0</v>
      </c>
      <c r="J36" s="30">
        <v>0</v>
      </c>
      <c r="K36" s="30">
        <v>0</v>
      </c>
      <c r="L36" s="27" t="e">
        <f t="shared" si="1"/>
        <v>#DIV/0!</v>
      </c>
      <c r="M36" s="24"/>
      <c r="N36" s="39"/>
    </row>
    <row r="37" spans="1:14" ht="14.4" customHeight="1" x14ac:dyDescent="0.3">
      <c r="A37" s="86"/>
      <c r="B37" s="31" t="s">
        <v>168</v>
      </c>
      <c r="C37" s="31" t="s">
        <v>83</v>
      </c>
      <c r="D37" s="40"/>
      <c r="E37" s="24"/>
      <c r="F37" s="93"/>
      <c r="G37" s="59"/>
      <c r="H37" s="60">
        <f t="shared" si="0"/>
        <v>0</v>
      </c>
      <c r="I37" s="30">
        <v>0</v>
      </c>
      <c r="J37" s="30">
        <v>0</v>
      </c>
      <c r="K37" s="30">
        <v>0</v>
      </c>
      <c r="L37" s="27" t="e">
        <f t="shared" si="1"/>
        <v>#DIV/0!</v>
      </c>
      <c r="M37" s="24"/>
      <c r="N37" s="39"/>
    </row>
    <row r="38" spans="1:14" ht="14.4" customHeight="1" x14ac:dyDescent="0.3">
      <c r="A38" s="86"/>
      <c r="B38" s="31" t="s">
        <v>168</v>
      </c>
      <c r="C38" s="31" t="s">
        <v>84</v>
      </c>
      <c r="D38" s="40"/>
      <c r="E38" s="24"/>
      <c r="F38" s="59"/>
      <c r="G38" s="59"/>
      <c r="H38" s="60">
        <f t="shared" si="0"/>
        <v>0</v>
      </c>
      <c r="I38" s="30">
        <v>0</v>
      </c>
      <c r="J38" s="30">
        <v>0</v>
      </c>
      <c r="K38" s="30">
        <v>0</v>
      </c>
      <c r="L38" s="27" t="e">
        <f t="shared" si="1"/>
        <v>#DIV/0!</v>
      </c>
      <c r="M38" s="24"/>
      <c r="N38" s="39"/>
    </row>
    <row r="39" spans="1:14" ht="14.4" customHeight="1" x14ac:dyDescent="0.3">
      <c r="A39" s="86"/>
      <c r="B39" s="31" t="s">
        <v>168</v>
      </c>
      <c r="C39" s="31" t="s">
        <v>85</v>
      </c>
      <c r="D39" s="57" t="s">
        <v>171</v>
      </c>
      <c r="E39" s="52" t="s">
        <v>147</v>
      </c>
      <c r="F39" s="59"/>
      <c r="G39" s="58" t="s">
        <v>173</v>
      </c>
      <c r="H39" s="60">
        <f t="shared" si="0"/>
        <v>630000</v>
      </c>
      <c r="I39" s="30">
        <v>840000</v>
      </c>
      <c r="J39" s="30">
        <v>833900.8</v>
      </c>
      <c r="K39" s="30">
        <v>833900.8</v>
      </c>
      <c r="L39" s="27">
        <f t="shared" si="1"/>
        <v>132.36520634920637</v>
      </c>
      <c r="M39" s="24" t="s">
        <v>123</v>
      </c>
      <c r="N39" s="39">
        <v>164144</v>
      </c>
    </row>
    <row r="40" spans="1:14" ht="14.4" customHeight="1" x14ac:dyDescent="0.3">
      <c r="A40" s="86"/>
      <c r="B40" s="31" t="s">
        <v>168</v>
      </c>
      <c r="C40" s="31" t="s">
        <v>86</v>
      </c>
      <c r="D40" s="25"/>
      <c r="E40" s="24"/>
      <c r="F40" s="59"/>
      <c r="G40" s="59"/>
      <c r="H40" s="60">
        <f t="shared" si="0"/>
        <v>0</v>
      </c>
      <c r="I40" s="30">
        <v>0</v>
      </c>
      <c r="J40" s="30">
        <v>0</v>
      </c>
      <c r="K40" s="30">
        <v>0</v>
      </c>
      <c r="L40" s="27" t="e">
        <f t="shared" si="1"/>
        <v>#DIV/0!</v>
      </c>
      <c r="M40" s="24"/>
      <c r="N40" s="39"/>
    </row>
    <row r="41" spans="1:14" ht="14.4" customHeight="1" x14ac:dyDescent="0.3">
      <c r="A41" s="86"/>
      <c r="B41" s="31" t="s">
        <v>168</v>
      </c>
      <c r="C41" s="31" t="s">
        <v>87</v>
      </c>
      <c r="D41" s="25"/>
      <c r="E41" s="24"/>
      <c r="F41" s="91" t="s">
        <v>159</v>
      </c>
      <c r="G41" s="66"/>
      <c r="H41" s="60">
        <f t="shared" si="0"/>
        <v>0</v>
      </c>
      <c r="I41" s="30">
        <v>0</v>
      </c>
      <c r="J41" s="30">
        <v>0</v>
      </c>
      <c r="K41" s="30">
        <v>0</v>
      </c>
      <c r="L41" s="27" t="e">
        <f t="shared" si="1"/>
        <v>#DIV/0!</v>
      </c>
      <c r="M41" s="24"/>
      <c r="N41" s="39"/>
    </row>
    <row r="42" spans="1:14" ht="14.4" customHeight="1" x14ac:dyDescent="0.3">
      <c r="A42" s="86"/>
      <c r="B42" s="31" t="s">
        <v>168</v>
      </c>
      <c r="C42" s="31" t="s">
        <v>88</v>
      </c>
      <c r="D42" s="25"/>
      <c r="E42" s="4"/>
      <c r="F42" s="92"/>
      <c r="G42" s="24"/>
      <c r="H42" s="60">
        <f t="shared" si="0"/>
        <v>0</v>
      </c>
      <c r="I42" s="30">
        <v>0</v>
      </c>
      <c r="J42" s="30">
        <v>0</v>
      </c>
      <c r="K42" s="30">
        <v>0</v>
      </c>
      <c r="L42" s="27" t="e">
        <f t="shared" si="1"/>
        <v>#DIV/0!</v>
      </c>
      <c r="M42" s="24"/>
      <c r="N42" s="39"/>
    </row>
    <row r="43" spans="1:14" ht="41.4" customHeight="1" x14ac:dyDescent="0.3">
      <c r="A43" s="86"/>
      <c r="B43" s="31" t="s">
        <v>168</v>
      </c>
      <c r="C43" s="31" t="s">
        <v>89</v>
      </c>
      <c r="D43" s="26" t="s">
        <v>172</v>
      </c>
      <c r="E43" s="52" t="s">
        <v>170</v>
      </c>
      <c r="F43" s="93"/>
      <c r="G43" s="58" t="s">
        <v>173</v>
      </c>
      <c r="H43" s="60">
        <f t="shared" si="0"/>
        <v>3802317.1125000003</v>
      </c>
      <c r="I43" s="30">
        <v>5069756.1500000004</v>
      </c>
      <c r="J43" s="30">
        <v>0</v>
      </c>
      <c r="K43" s="30">
        <v>0</v>
      </c>
      <c r="L43" s="27">
        <f t="shared" si="1"/>
        <v>0</v>
      </c>
      <c r="M43" s="24" t="s">
        <v>123</v>
      </c>
      <c r="N43" s="39">
        <v>164144</v>
      </c>
    </row>
    <row r="44" spans="1:14" ht="14.4" customHeight="1" x14ac:dyDescent="0.3">
      <c r="A44" s="87"/>
      <c r="B44" s="31" t="s">
        <v>168</v>
      </c>
      <c r="C44" s="31" t="s">
        <v>128</v>
      </c>
      <c r="D44" s="25" t="s">
        <v>138</v>
      </c>
      <c r="E44" s="53" t="s">
        <v>148</v>
      </c>
      <c r="F44" s="94" t="s">
        <v>159</v>
      </c>
      <c r="G44" s="58" t="s">
        <v>173</v>
      </c>
      <c r="H44" s="60">
        <f t="shared" si="0"/>
        <v>313.20000000000005</v>
      </c>
      <c r="I44" s="30">
        <v>417.6</v>
      </c>
      <c r="J44" s="30">
        <v>0</v>
      </c>
      <c r="K44" s="30">
        <v>0</v>
      </c>
      <c r="L44" s="27">
        <f t="shared" si="1"/>
        <v>0</v>
      </c>
      <c r="M44" s="24" t="s">
        <v>123</v>
      </c>
      <c r="N44" s="39">
        <v>164144</v>
      </c>
    </row>
    <row r="45" spans="1:14" ht="14.4" customHeight="1" x14ac:dyDescent="0.3">
      <c r="A45" s="64" t="s">
        <v>169</v>
      </c>
      <c r="B45" s="25" t="s">
        <v>109</v>
      </c>
      <c r="C45" s="31" t="s">
        <v>90</v>
      </c>
      <c r="D45" s="25" t="s">
        <v>134</v>
      </c>
      <c r="E45" s="53" t="s">
        <v>148</v>
      </c>
      <c r="F45" s="94"/>
      <c r="G45" s="58" t="s">
        <v>173</v>
      </c>
      <c r="H45" s="60">
        <f t="shared" si="0"/>
        <v>2458710.3149999999</v>
      </c>
      <c r="I45" s="30">
        <v>3278280.42</v>
      </c>
      <c r="J45" s="30">
        <v>1088421.8999999999</v>
      </c>
      <c r="K45" s="30">
        <v>1088421.8999999999</v>
      </c>
      <c r="L45" s="27">
        <f t="shared" si="1"/>
        <v>44.268000722159087</v>
      </c>
      <c r="M45" s="24" t="s">
        <v>123</v>
      </c>
      <c r="N45" s="39">
        <v>164144</v>
      </c>
    </row>
    <row r="46" spans="1:14" x14ac:dyDescent="0.3">
      <c r="A46" s="64" t="s">
        <v>169</v>
      </c>
      <c r="B46" s="25" t="s">
        <v>109</v>
      </c>
      <c r="C46" s="31" t="s">
        <v>91</v>
      </c>
      <c r="D46" s="25" t="s">
        <v>134</v>
      </c>
      <c r="E46" s="53" t="s">
        <v>148</v>
      </c>
      <c r="F46" s="94"/>
      <c r="G46" s="58" t="s">
        <v>173</v>
      </c>
      <c r="H46" s="60">
        <f t="shared" si="0"/>
        <v>2839837.6875</v>
      </c>
      <c r="I46" s="30">
        <v>3786450.25</v>
      </c>
      <c r="J46" s="30">
        <v>2709785.33</v>
      </c>
      <c r="K46" s="30">
        <v>2709785.33</v>
      </c>
      <c r="L46" s="27">
        <f t="shared" si="1"/>
        <v>95.420429904411577</v>
      </c>
      <c r="M46" s="24" t="s">
        <v>123</v>
      </c>
      <c r="N46" s="39">
        <v>164144</v>
      </c>
    </row>
    <row r="47" spans="1:14" ht="14.4" customHeight="1" x14ac:dyDescent="0.3">
      <c r="A47" s="64" t="s">
        <v>169</v>
      </c>
      <c r="B47" s="25" t="s">
        <v>109</v>
      </c>
      <c r="C47" s="31" t="s">
        <v>92</v>
      </c>
      <c r="D47" s="25" t="s">
        <v>134</v>
      </c>
      <c r="E47" s="53" t="s">
        <v>148</v>
      </c>
      <c r="F47" s="94"/>
      <c r="G47" s="58" t="s">
        <v>173</v>
      </c>
      <c r="H47" s="60">
        <f t="shared" si="0"/>
        <v>4510109.7524999995</v>
      </c>
      <c r="I47" s="30">
        <v>6013479.6699999999</v>
      </c>
      <c r="J47" s="30">
        <v>4840386.22</v>
      </c>
      <c r="K47" s="30">
        <v>4840386.22</v>
      </c>
      <c r="L47" s="27">
        <f t="shared" si="1"/>
        <v>107.32302506201594</v>
      </c>
      <c r="M47" s="24" t="s">
        <v>123</v>
      </c>
      <c r="N47" s="39">
        <v>164144</v>
      </c>
    </row>
    <row r="48" spans="1:14" x14ac:dyDescent="0.3">
      <c r="A48" s="64" t="s">
        <v>169</v>
      </c>
      <c r="B48" s="25" t="s">
        <v>109</v>
      </c>
      <c r="C48" s="31" t="s">
        <v>93</v>
      </c>
      <c r="D48" s="25" t="s">
        <v>134</v>
      </c>
      <c r="E48" s="53" t="s">
        <v>148</v>
      </c>
      <c r="F48" s="94"/>
      <c r="G48" s="58" t="s">
        <v>173</v>
      </c>
      <c r="H48" s="60">
        <f t="shared" si="0"/>
        <v>12800859.899999999</v>
      </c>
      <c r="I48" s="30">
        <v>17067813.199999999</v>
      </c>
      <c r="J48" s="30">
        <v>13749032.52</v>
      </c>
      <c r="K48" s="30">
        <v>13749032.52</v>
      </c>
      <c r="L48" s="27">
        <f t="shared" si="1"/>
        <v>107.40710098702041</v>
      </c>
      <c r="M48" s="24" t="s">
        <v>123</v>
      </c>
      <c r="N48" s="39">
        <v>164144</v>
      </c>
    </row>
    <row r="49" spans="1:14" x14ac:dyDescent="0.3">
      <c r="A49" s="64" t="s">
        <v>169</v>
      </c>
      <c r="B49" s="25" t="s">
        <v>109</v>
      </c>
      <c r="C49" s="31" t="s">
        <v>94</v>
      </c>
      <c r="D49" s="25" t="s">
        <v>134</v>
      </c>
      <c r="E49" s="53" t="s">
        <v>148</v>
      </c>
      <c r="F49" s="94"/>
      <c r="G49" s="58" t="s">
        <v>173</v>
      </c>
      <c r="H49" s="60">
        <f t="shared" si="0"/>
        <v>1537795.2974999999</v>
      </c>
      <c r="I49" s="30">
        <v>2050393.73</v>
      </c>
      <c r="J49" s="30">
        <v>1211938.98</v>
      </c>
      <c r="K49" s="30">
        <v>1211938.98</v>
      </c>
      <c r="L49" s="27">
        <f t="shared" si="1"/>
        <v>78.810162963188546</v>
      </c>
      <c r="M49" s="24" t="s">
        <v>123</v>
      </c>
      <c r="N49" s="39">
        <v>164144</v>
      </c>
    </row>
    <row r="50" spans="1:14" ht="14.4" customHeight="1" x14ac:dyDescent="0.3">
      <c r="A50" s="64" t="s">
        <v>169</v>
      </c>
      <c r="B50" s="25" t="s">
        <v>109</v>
      </c>
      <c r="C50" s="31" t="s">
        <v>95</v>
      </c>
      <c r="D50" s="25" t="s">
        <v>134</v>
      </c>
      <c r="E50" s="53" t="s">
        <v>148</v>
      </c>
      <c r="F50" s="94" t="s">
        <v>159</v>
      </c>
      <c r="G50" s="58" t="s">
        <v>173</v>
      </c>
      <c r="H50" s="60">
        <f t="shared" si="0"/>
        <v>1416640.7625000002</v>
      </c>
      <c r="I50" s="30">
        <v>1888854.35</v>
      </c>
      <c r="J50" s="30">
        <v>1181028.1399999999</v>
      </c>
      <c r="K50" s="30">
        <v>1181028.1399999999</v>
      </c>
      <c r="L50" s="27">
        <f t="shared" si="1"/>
        <v>83.368216647655572</v>
      </c>
      <c r="M50" s="24" t="s">
        <v>123</v>
      </c>
      <c r="N50" s="39">
        <v>164144</v>
      </c>
    </row>
    <row r="51" spans="1:14" ht="14.4" customHeight="1" x14ac:dyDescent="0.3">
      <c r="A51" s="64" t="s">
        <v>169</v>
      </c>
      <c r="B51" s="26" t="s">
        <v>110</v>
      </c>
      <c r="C51" s="31" t="s">
        <v>63</v>
      </c>
      <c r="D51" s="25" t="s">
        <v>134</v>
      </c>
      <c r="E51" s="53" t="s">
        <v>148</v>
      </c>
      <c r="F51" s="94"/>
      <c r="G51" s="58" t="s">
        <v>173</v>
      </c>
      <c r="H51" s="60">
        <f t="shared" si="0"/>
        <v>10024247.137499999</v>
      </c>
      <c r="I51" s="30">
        <v>13365662.85</v>
      </c>
      <c r="J51" s="30">
        <v>8924810.5399999991</v>
      </c>
      <c r="K51" s="30">
        <v>8924810.5399999991</v>
      </c>
      <c r="L51" s="27">
        <f t="shared" si="1"/>
        <v>89.032227733222129</v>
      </c>
      <c r="M51" s="24" t="s">
        <v>125</v>
      </c>
      <c r="N51" s="39">
        <v>164144</v>
      </c>
    </row>
    <row r="52" spans="1:14" x14ac:dyDescent="0.3">
      <c r="A52" s="64" t="s">
        <v>169</v>
      </c>
      <c r="B52" s="26" t="s">
        <v>110</v>
      </c>
      <c r="C52" s="31" t="s">
        <v>96</v>
      </c>
      <c r="D52" s="25" t="s">
        <v>134</v>
      </c>
      <c r="E52" s="53" t="s">
        <v>148</v>
      </c>
      <c r="F52" s="94"/>
      <c r="G52" s="58" t="s">
        <v>173</v>
      </c>
      <c r="H52" s="60">
        <f t="shared" si="0"/>
        <v>6075088.6500000004</v>
      </c>
      <c r="I52" s="30">
        <v>8100118.2000000002</v>
      </c>
      <c r="J52" s="30">
        <v>4477771.9000000004</v>
      </c>
      <c r="K52" s="30">
        <v>4477771.9000000004</v>
      </c>
      <c r="L52" s="27">
        <f t="shared" si="1"/>
        <v>73.707103846130707</v>
      </c>
      <c r="M52" s="24" t="s">
        <v>123</v>
      </c>
      <c r="N52" s="39">
        <v>164144</v>
      </c>
    </row>
    <row r="53" spans="1:14" ht="14.4" customHeight="1" x14ac:dyDescent="0.3">
      <c r="A53" s="64" t="s">
        <v>169</v>
      </c>
      <c r="B53" s="32" t="s">
        <v>131</v>
      </c>
      <c r="C53" s="31" t="s">
        <v>63</v>
      </c>
      <c r="D53" s="25" t="s">
        <v>134</v>
      </c>
      <c r="E53" s="53" t="s">
        <v>148</v>
      </c>
      <c r="F53" s="94"/>
      <c r="G53" s="58" t="s">
        <v>173</v>
      </c>
      <c r="H53" s="60">
        <f t="shared" si="0"/>
        <v>18270297.547499999</v>
      </c>
      <c r="I53" s="30">
        <v>24360396.73</v>
      </c>
      <c r="J53" s="30">
        <v>19530327.390000001</v>
      </c>
      <c r="K53" s="30">
        <v>19529527.390000001</v>
      </c>
      <c r="L53" s="27">
        <f t="shared" si="1"/>
        <v>106.89660274674846</v>
      </c>
      <c r="M53" s="24" t="s">
        <v>123</v>
      </c>
      <c r="N53" s="39">
        <v>164144</v>
      </c>
    </row>
    <row r="54" spans="1:14" x14ac:dyDescent="0.3">
      <c r="A54" s="64" t="s">
        <v>169</v>
      </c>
      <c r="B54" s="32" t="s">
        <v>111</v>
      </c>
      <c r="C54" s="31" t="s">
        <v>63</v>
      </c>
      <c r="D54" s="25" t="s">
        <v>134</v>
      </c>
      <c r="E54" s="53" t="s">
        <v>148</v>
      </c>
      <c r="F54" s="94"/>
      <c r="G54" s="58" t="s">
        <v>173</v>
      </c>
      <c r="H54" s="60">
        <f t="shared" si="0"/>
        <v>7255277.3399999999</v>
      </c>
      <c r="I54" s="30">
        <v>9673703.1199999992</v>
      </c>
      <c r="J54" s="30">
        <v>6361184.5099999998</v>
      </c>
      <c r="K54" s="30">
        <v>6361184.5099999998</v>
      </c>
      <c r="L54" s="27">
        <f t="shared" si="1"/>
        <v>87.676655376484888</v>
      </c>
      <c r="M54" s="24" t="s">
        <v>123</v>
      </c>
      <c r="N54" s="39">
        <v>164144</v>
      </c>
    </row>
    <row r="55" spans="1:14" ht="14.4" customHeight="1" x14ac:dyDescent="0.3">
      <c r="A55" s="64" t="s">
        <v>169</v>
      </c>
      <c r="B55" s="32" t="s">
        <v>112</v>
      </c>
      <c r="C55" s="31" t="s">
        <v>63</v>
      </c>
      <c r="D55" s="25" t="s">
        <v>134</v>
      </c>
      <c r="E55" s="53" t="s">
        <v>148</v>
      </c>
      <c r="F55" s="94"/>
      <c r="G55" s="58" t="s">
        <v>173</v>
      </c>
      <c r="H55" s="60">
        <f t="shared" si="0"/>
        <v>2353601.37</v>
      </c>
      <c r="I55" s="30">
        <v>3138135.16</v>
      </c>
      <c r="J55" s="30">
        <v>2019581.34</v>
      </c>
      <c r="K55" s="30">
        <v>1999581.34</v>
      </c>
      <c r="L55" s="27">
        <f t="shared" si="1"/>
        <v>85.808130711616641</v>
      </c>
      <c r="M55" s="24" t="s">
        <v>123</v>
      </c>
      <c r="N55" s="39">
        <v>164144</v>
      </c>
    </row>
    <row r="56" spans="1:14" ht="14.4" customHeight="1" x14ac:dyDescent="0.3">
      <c r="A56" s="64" t="s">
        <v>169</v>
      </c>
      <c r="B56" s="32" t="s">
        <v>113</v>
      </c>
      <c r="C56" s="31" t="s">
        <v>63</v>
      </c>
      <c r="D56" s="25" t="s">
        <v>134</v>
      </c>
      <c r="E56" s="53" t="s">
        <v>148</v>
      </c>
      <c r="F56" s="94" t="s">
        <v>159</v>
      </c>
      <c r="G56" s="58" t="s">
        <v>173</v>
      </c>
      <c r="H56" s="60">
        <f t="shared" si="0"/>
        <v>3356098.7475000001</v>
      </c>
      <c r="I56" s="30">
        <v>4474798.33</v>
      </c>
      <c r="J56" s="30">
        <v>3363440.32</v>
      </c>
      <c r="K56" s="30">
        <v>3363034.32</v>
      </c>
      <c r="L56" s="27">
        <f t="shared" si="1"/>
        <v>100.21875317302474</v>
      </c>
      <c r="M56" s="24" t="s">
        <v>123</v>
      </c>
      <c r="N56" s="39">
        <v>164144</v>
      </c>
    </row>
    <row r="57" spans="1:14" x14ac:dyDescent="0.3">
      <c r="A57" s="64" t="s">
        <v>169</v>
      </c>
      <c r="B57" s="32" t="s">
        <v>132</v>
      </c>
      <c r="C57" s="31" t="s">
        <v>63</v>
      </c>
      <c r="D57" s="25" t="s">
        <v>134</v>
      </c>
      <c r="E57" s="53" t="s">
        <v>148</v>
      </c>
      <c r="F57" s="94"/>
      <c r="G57" s="58" t="s">
        <v>173</v>
      </c>
      <c r="H57" s="60">
        <f t="shared" si="0"/>
        <v>4134973.41</v>
      </c>
      <c r="I57" s="30">
        <v>5513297.8799999999</v>
      </c>
      <c r="J57" s="30">
        <v>3729505.8</v>
      </c>
      <c r="K57" s="30">
        <v>3729505.8</v>
      </c>
      <c r="L57" s="27">
        <f t="shared" si="1"/>
        <v>90.194190632050507</v>
      </c>
      <c r="M57" s="24" t="s">
        <v>123</v>
      </c>
      <c r="N57" s="39">
        <v>164144</v>
      </c>
    </row>
    <row r="58" spans="1:14" x14ac:dyDescent="0.3">
      <c r="A58" s="64" t="s">
        <v>169</v>
      </c>
      <c r="B58" s="32" t="s">
        <v>114</v>
      </c>
      <c r="C58" s="31" t="s">
        <v>63</v>
      </c>
      <c r="D58" s="25" t="s">
        <v>134</v>
      </c>
      <c r="E58" s="53" t="s">
        <v>148</v>
      </c>
      <c r="F58" s="94"/>
      <c r="G58" s="58" t="s">
        <v>173</v>
      </c>
      <c r="H58" s="60">
        <f t="shared" si="0"/>
        <v>4442749.4550000001</v>
      </c>
      <c r="I58" s="30">
        <v>5923665.9400000004</v>
      </c>
      <c r="J58" s="30">
        <v>5412101.1299999999</v>
      </c>
      <c r="K58" s="30">
        <v>5412101.1299999999</v>
      </c>
      <c r="L58" s="27">
        <f t="shared" si="1"/>
        <v>121.81873375526642</v>
      </c>
      <c r="M58" s="24" t="s">
        <v>123</v>
      </c>
      <c r="N58" s="39">
        <v>164144</v>
      </c>
    </row>
    <row r="59" spans="1:14" ht="14.4" customHeight="1" x14ac:dyDescent="0.3">
      <c r="A59" s="64" t="s">
        <v>169</v>
      </c>
      <c r="B59" s="32" t="s">
        <v>115</v>
      </c>
      <c r="C59" s="31" t="s">
        <v>63</v>
      </c>
      <c r="D59" s="25" t="s">
        <v>134</v>
      </c>
      <c r="E59" s="53" t="s">
        <v>148</v>
      </c>
      <c r="F59" s="94"/>
      <c r="G59" s="58" t="s">
        <v>173</v>
      </c>
      <c r="H59" s="60">
        <f t="shared" si="0"/>
        <v>7434437.9024999999</v>
      </c>
      <c r="I59" s="30">
        <v>9912583.8699999992</v>
      </c>
      <c r="J59" s="30">
        <v>8552536.1400000006</v>
      </c>
      <c r="K59" s="30">
        <v>8552536.1400000006</v>
      </c>
      <c r="L59" s="27">
        <f t="shared" si="1"/>
        <v>115.03944551240404</v>
      </c>
      <c r="M59" s="24" t="s">
        <v>127</v>
      </c>
      <c r="N59" s="39">
        <v>35000</v>
      </c>
    </row>
    <row r="60" spans="1:14" x14ac:dyDescent="0.3">
      <c r="A60" s="64" t="s">
        <v>169</v>
      </c>
      <c r="B60" s="32" t="s">
        <v>116</v>
      </c>
      <c r="C60" s="31" t="s">
        <v>63</v>
      </c>
      <c r="D60" s="25" t="s">
        <v>134</v>
      </c>
      <c r="E60" s="53" t="s">
        <v>148</v>
      </c>
      <c r="F60" s="94"/>
      <c r="G60" s="58" t="s">
        <v>173</v>
      </c>
      <c r="H60" s="60">
        <f t="shared" si="0"/>
        <v>1376883.3674999999</v>
      </c>
      <c r="I60" s="30">
        <v>1835844.49</v>
      </c>
      <c r="J60" s="30">
        <v>1175234.3700000001</v>
      </c>
      <c r="K60" s="30">
        <v>1175234.3700000001</v>
      </c>
      <c r="L60" s="27">
        <f t="shared" si="1"/>
        <v>85.35467838019332</v>
      </c>
      <c r="M60" s="24" t="s">
        <v>123</v>
      </c>
      <c r="N60" s="39">
        <v>164144</v>
      </c>
    </row>
    <row r="61" spans="1:14" x14ac:dyDescent="0.3">
      <c r="A61" s="64" t="s">
        <v>169</v>
      </c>
      <c r="B61" s="32" t="s">
        <v>117</v>
      </c>
      <c r="C61" s="31" t="s">
        <v>63</v>
      </c>
      <c r="D61" s="25" t="s">
        <v>134</v>
      </c>
      <c r="E61" s="53" t="s">
        <v>148</v>
      </c>
      <c r="F61" s="94"/>
      <c r="G61" s="58" t="s">
        <v>173</v>
      </c>
      <c r="H61" s="60">
        <f t="shared" si="0"/>
        <v>1575570.12</v>
      </c>
      <c r="I61" s="30">
        <v>2100760.16</v>
      </c>
      <c r="J61" s="30">
        <v>1153312.76</v>
      </c>
      <c r="K61" s="30">
        <v>1153312.76</v>
      </c>
      <c r="L61" s="27">
        <f t="shared" si="1"/>
        <v>73.19971008335699</v>
      </c>
      <c r="M61" s="24" t="s">
        <v>123</v>
      </c>
      <c r="N61" s="39">
        <v>87062</v>
      </c>
    </row>
    <row r="62" spans="1:14" ht="14.4" customHeight="1" x14ac:dyDescent="0.3">
      <c r="A62" s="64" t="s">
        <v>169</v>
      </c>
      <c r="B62" s="32" t="s">
        <v>118</v>
      </c>
      <c r="C62" s="31" t="s">
        <v>63</v>
      </c>
      <c r="D62" s="25" t="s">
        <v>134</v>
      </c>
      <c r="E62" s="53" t="s">
        <v>148</v>
      </c>
      <c r="F62" s="94" t="s">
        <v>159</v>
      </c>
      <c r="G62" s="58" t="s">
        <v>173</v>
      </c>
      <c r="H62" s="60">
        <f t="shared" si="0"/>
        <v>1304126.1824999999</v>
      </c>
      <c r="I62" s="30">
        <v>1738834.91</v>
      </c>
      <c r="J62" s="30">
        <v>1106380.17</v>
      </c>
      <c r="K62" s="30">
        <v>1106380.17</v>
      </c>
      <c r="L62" s="27">
        <f t="shared" si="1"/>
        <v>84.836895757976237</v>
      </c>
      <c r="M62" s="24" t="s">
        <v>126</v>
      </c>
      <c r="N62" s="39">
        <v>87062</v>
      </c>
    </row>
    <row r="63" spans="1:14" x14ac:dyDescent="0.3">
      <c r="A63" s="64" t="s">
        <v>169</v>
      </c>
      <c r="B63" s="32" t="s">
        <v>118</v>
      </c>
      <c r="C63" s="31" t="s">
        <v>97</v>
      </c>
      <c r="D63" s="53" t="s">
        <v>149</v>
      </c>
      <c r="E63" s="53" t="s">
        <v>148</v>
      </c>
      <c r="F63" s="94"/>
      <c r="G63" s="58" t="s">
        <v>173</v>
      </c>
      <c r="H63" s="60">
        <f t="shared" si="0"/>
        <v>234423.27</v>
      </c>
      <c r="I63" s="30">
        <v>312564.36</v>
      </c>
      <c r="J63" s="30">
        <v>111097.14</v>
      </c>
      <c r="K63" s="30">
        <v>111097.14</v>
      </c>
      <c r="L63" s="27">
        <f t="shared" si="1"/>
        <v>47.391685987487506</v>
      </c>
      <c r="M63" s="24" t="s">
        <v>123</v>
      </c>
      <c r="N63" s="39">
        <v>164144</v>
      </c>
    </row>
    <row r="64" spans="1:14" ht="14.4" customHeight="1" x14ac:dyDescent="0.3">
      <c r="A64" s="64" t="s">
        <v>169</v>
      </c>
      <c r="B64" s="32" t="s">
        <v>119</v>
      </c>
      <c r="C64" s="31" t="s">
        <v>63</v>
      </c>
      <c r="D64" s="25" t="s">
        <v>134</v>
      </c>
      <c r="E64" s="53" t="s">
        <v>148</v>
      </c>
      <c r="F64" s="94"/>
      <c r="G64" s="58" t="s">
        <v>173</v>
      </c>
      <c r="H64" s="60">
        <f t="shared" si="0"/>
        <v>1581307.9724999999</v>
      </c>
      <c r="I64" s="30">
        <v>2108410.63</v>
      </c>
      <c r="J64" s="30">
        <v>1250976.01</v>
      </c>
      <c r="K64" s="30">
        <v>1250976.01</v>
      </c>
      <c r="L64" s="27">
        <f t="shared" si="1"/>
        <v>79.110206977723948</v>
      </c>
      <c r="M64" s="24" t="s">
        <v>123</v>
      </c>
      <c r="N64" s="39">
        <v>164144</v>
      </c>
    </row>
    <row r="65" spans="1:15" ht="14.4" customHeight="1" x14ac:dyDescent="0.3">
      <c r="A65" s="64" t="s">
        <v>169</v>
      </c>
      <c r="B65" s="32" t="s">
        <v>120</v>
      </c>
      <c r="C65" s="31" t="s">
        <v>63</v>
      </c>
      <c r="D65" s="25" t="s">
        <v>134</v>
      </c>
      <c r="E65" s="53" t="s">
        <v>148</v>
      </c>
      <c r="F65" s="94"/>
      <c r="G65" s="58" t="s">
        <v>173</v>
      </c>
      <c r="H65" s="60">
        <f t="shared" si="0"/>
        <v>13443574.747499999</v>
      </c>
      <c r="I65" s="30">
        <v>17924766.329999998</v>
      </c>
      <c r="J65" s="30">
        <v>12533431.710000001</v>
      </c>
      <c r="K65" s="30">
        <v>12533431.710000001</v>
      </c>
      <c r="L65" s="27">
        <f t="shared" si="1"/>
        <v>93.229903097989236</v>
      </c>
      <c r="M65" s="24" t="s">
        <v>123</v>
      </c>
      <c r="N65" s="39">
        <v>164144</v>
      </c>
    </row>
    <row r="66" spans="1:15" x14ac:dyDescent="0.3">
      <c r="A66" s="64" t="s">
        <v>169</v>
      </c>
      <c r="B66" s="32" t="s">
        <v>121</v>
      </c>
      <c r="C66" s="31" t="s">
        <v>63</v>
      </c>
      <c r="D66" s="25" t="s">
        <v>150</v>
      </c>
      <c r="E66" s="53" t="s">
        <v>151</v>
      </c>
      <c r="F66" s="94"/>
      <c r="G66" s="58" t="s">
        <v>173</v>
      </c>
      <c r="H66" s="60">
        <f t="shared" si="0"/>
        <v>2012642.9925000002</v>
      </c>
      <c r="I66" s="30">
        <v>2683523.9900000002</v>
      </c>
      <c r="J66" s="30">
        <v>1325548.19</v>
      </c>
      <c r="K66" s="30">
        <v>1325548.19</v>
      </c>
      <c r="L66" s="27">
        <f t="shared" si="1"/>
        <v>65.861068999299917</v>
      </c>
      <c r="M66" s="24" t="s">
        <v>123</v>
      </c>
      <c r="N66" s="39">
        <v>164144</v>
      </c>
    </row>
    <row r="67" spans="1:15" ht="14.4" customHeight="1" x14ac:dyDescent="0.3">
      <c r="A67" s="64" t="s">
        <v>169</v>
      </c>
      <c r="B67" s="32" t="s">
        <v>122</v>
      </c>
      <c r="C67" s="31" t="s">
        <v>98</v>
      </c>
      <c r="D67" s="25" t="s">
        <v>134</v>
      </c>
      <c r="E67" s="53" t="s">
        <v>148</v>
      </c>
      <c r="F67" s="94"/>
      <c r="G67" s="58" t="s">
        <v>173</v>
      </c>
      <c r="H67" s="60">
        <f t="shared" si="0"/>
        <v>65393899.784999996</v>
      </c>
      <c r="I67" s="30">
        <v>87191866.379999995</v>
      </c>
      <c r="J67" s="30">
        <v>63492182.189999998</v>
      </c>
      <c r="K67" s="30">
        <v>63266411.770000003</v>
      </c>
      <c r="L67" s="27">
        <f t="shared" si="1"/>
        <v>97.091903677174159</v>
      </c>
      <c r="M67" s="24" t="s">
        <v>123</v>
      </c>
      <c r="N67" s="39">
        <v>164144</v>
      </c>
    </row>
    <row r="68" spans="1:15" ht="14.4" customHeight="1" x14ac:dyDescent="0.3">
      <c r="A68" s="64" t="s">
        <v>169</v>
      </c>
      <c r="B68" s="32" t="s">
        <v>122</v>
      </c>
      <c r="C68" s="31" t="s">
        <v>99</v>
      </c>
      <c r="D68" s="25" t="s">
        <v>152</v>
      </c>
      <c r="E68" s="53" t="s">
        <v>148</v>
      </c>
      <c r="F68" s="91" t="s">
        <v>159</v>
      </c>
      <c r="G68" s="58" t="s">
        <v>173</v>
      </c>
      <c r="H68" s="60">
        <f t="shared" si="0"/>
        <v>2335195.0125000002</v>
      </c>
      <c r="I68" s="30">
        <v>3113593.35</v>
      </c>
      <c r="J68" s="30">
        <v>3098653.51</v>
      </c>
      <c r="K68" s="30">
        <v>2732153.51</v>
      </c>
      <c r="L68" s="27">
        <f t="shared" si="1"/>
        <v>132.69356492341342</v>
      </c>
      <c r="M68" s="24" t="s">
        <v>123</v>
      </c>
      <c r="N68" s="39">
        <v>164144</v>
      </c>
    </row>
    <row r="69" spans="1:15" x14ac:dyDescent="0.3">
      <c r="A69" s="64" t="s">
        <v>169</v>
      </c>
      <c r="B69" s="32" t="s">
        <v>122</v>
      </c>
      <c r="C69" s="31" t="s">
        <v>100</v>
      </c>
      <c r="D69" s="54" t="s">
        <v>153</v>
      </c>
      <c r="E69" s="53" t="s">
        <v>148</v>
      </c>
      <c r="F69" s="92"/>
      <c r="G69" s="58" t="s">
        <v>173</v>
      </c>
      <c r="H69" s="60">
        <f t="shared" si="0"/>
        <v>1747875.9075</v>
      </c>
      <c r="I69" s="30">
        <v>2330501.21</v>
      </c>
      <c r="J69" s="30">
        <v>2330500.5699999998</v>
      </c>
      <c r="K69" s="30">
        <v>2330500.5699999998</v>
      </c>
      <c r="L69" s="27">
        <f t="shared" si="1"/>
        <v>133.33329671746162</v>
      </c>
      <c r="M69" s="24" t="s">
        <v>123</v>
      </c>
      <c r="N69" s="39">
        <v>164144</v>
      </c>
    </row>
    <row r="70" spans="1:15" x14ac:dyDescent="0.3">
      <c r="A70" s="64" t="s">
        <v>169</v>
      </c>
      <c r="B70" s="32" t="s">
        <v>122</v>
      </c>
      <c r="C70" s="31" t="s">
        <v>101</v>
      </c>
      <c r="D70" s="55" t="s">
        <v>154</v>
      </c>
      <c r="E70" s="56" t="s">
        <v>155</v>
      </c>
      <c r="F70" s="92"/>
      <c r="G70" s="58" t="s">
        <v>173</v>
      </c>
      <c r="H70" s="60">
        <f t="shared" si="0"/>
        <v>8993236.8599999994</v>
      </c>
      <c r="I70" s="30">
        <v>11990982.48</v>
      </c>
      <c r="J70" s="30">
        <v>5920976.6200000001</v>
      </c>
      <c r="K70" s="30">
        <v>5920976.6200000001</v>
      </c>
      <c r="L70" s="27">
        <f t="shared" si="1"/>
        <v>65.838103812602128</v>
      </c>
      <c r="M70" s="24" t="s">
        <v>123</v>
      </c>
      <c r="N70" s="39">
        <v>164144</v>
      </c>
    </row>
    <row r="71" spans="1:15" ht="14.4" customHeight="1" x14ac:dyDescent="0.3">
      <c r="A71" s="64" t="s">
        <v>169</v>
      </c>
      <c r="B71" s="32" t="s">
        <v>122</v>
      </c>
      <c r="C71" s="31" t="s">
        <v>129</v>
      </c>
      <c r="D71" s="55" t="s">
        <v>156</v>
      </c>
      <c r="E71" s="56" t="s">
        <v>155</v>
      </c>
      <c r="F71" s="92"/>
      <c r="G71" s="58" t="s">
        <v>173</v>
      </c>
      <c r="H71" s="60">
        <f t="shared" si="0"/>
        <v>1065579.2250000001</v>
      </c>
      <c r="I71" s="30">
        <v>1420772.3</v>
      </c>
      <c r="J71" s="30">
        <v>1420771.7</v>
      </c>
      <c r="K71" s="30">
        <v>1420771.7</v>
      </c>
      <c r="L71" s="27">
        <f t="shared" si="1"/>
        <v>133.33327702592922</v>
      </c>
      <c r="M71" s="24" t="s">
        <v>123</v>
      </c>
      <c r="N71" s="39">
        <v>164144</v>
      </c>
    </row>
    <row r="72" spans="1:15" x14ac:dyDescent="0.3">
      <c r="A72" s="64" t="s">
        <v>169</v>
      </c>
      <c r="B72" s="32" t="s">
        <v>122</v>
      </c>
      <c r="C72" s="31" t="s">
        <v>130</v>
      </c>
      <c r="D72" s="55" t="s">
        <v>158</v>
      </c>
      <c r="E72" s="53" t="s">
        <v>148</v>
      </c>
      <c r="F72" s="93"/>
      <c r="G72" s="58" t="s">
        <v>173</v>
      </c>
      <c r="H72" s="60">
        <f t="shared" si="0"/>
        <v>421125</v>
      </c>
      <c r="I72" s="30">
        <v>561500</v>
      </c>
      <c r="J72" s="30">
        <v>561500</v>
      </c>
      <c r="K72" s="30">
        <v>561500</v>
      </c>
      <c r="L72" s="27">
        <f t="shared" si="1"/>
        <v>133.33333333333331</v>
      </c>
      <c r="M72" s="24" t="s">
        <v>123</v>
      </c>
      <c r="N72" s="39">
        <v>164144</v>
      </c>
    </row>
    <row r="73" spans="1:15" ht="15" thickBot="1" x14ac:dyDescent="0.35">
      <c r="A73" s="41"/>
      <c r="B73" s="42"/>
      <c r="C73" s="43" t="s">
        <v>102</v>
      </c>
      <c r="D73" s="44"/>
      <c r="E73" s="44"/>
      <c r="F73" s="67"/>
      <c r="G73" s="67"/>
      <c r="H73" s="63">
        <f>SUM(H8:H72)</f>
        <v>579789477.82500005</v>
      </c>
      <c r="I73" s="45">
        <f>SUM(I8:I72)</f>
        <v>773052637.10000026</v>
      </c>
      <c r="J73" s="45">
        <v>365743081.32999998</v>
      </c>
      <c r="K73" s="45">
        <f>SUM(K8:K72)</f>
        <v>358344984.61999989</v>
      </c>
      <c r="L73" s="28">
        <f t="shared" si="1"/>
        <v>63.082048798476734</v>
      </c>
      <c r="M73" s="29" t="s">
        <v>123</v>
      </c>
      <c r="N73" s="46">
        <v>164144</v>
      </c>
      <c r="O73" s="19"/>
    </row>
    <row r="74" spans="1:15" x14ac:dyDescent="0.3">
      <c r="A74" s="18"/>
      <c r="B74" s="18"/>
      <c r="C74" s="33"/>
      <c r="D74" s="19"/>
      <c r="E74" s="19"/>
      <c r="F74" s="19"/>
      <c r="G74" s="19"/>
      <c r="H74" s="34"/>
      <c r="I74" s="35"/>
      <c r="J74" s="35"/>
      <c r="K74" s="35"/>
      <c r="L74" s="36"/>
      <c r="M74" s="37"/>
      <c r="N74" s="38"/>
      <c r="O74" s="19"/>
    </row>
    <row r="75" spans="1:15" x14ac:dyDescent="0.3">
      <c r="A75" s="18"/>
      <c r="B75" s="18"/>
      <c r="C75" s="33"/>
      <c r="D75" s="19"/>
      <c r="E75" s="19"/>
      <c r="F75" s="19"/>
      <c r="G75" s="19"/>
      <c r="H75" s="34"/>
      <c r="I75" s="35"/>
      <c r="J75" s="35"/>
      <c r="K75" s="35"/>
      <c r="L75" s="36"/>
      <c r="M75" s="37"/>
      <c r="N75" s="38"/>
      <c r="O75" s="19"/>
    </row>
    <row r="76" spans="1:15" x14ac:dyDescent="0.3">
      <c r="A76" s="18"/>
      <c r="B76" s="18"/>
      <c r="C76" s="33"/>
      <c r="D76" s="19"/>
      <c r="E76" s="19"/>
      <c r="F76" s="19"/>
      <c r="G76" s="19"/>
      <c r="H76" s="34"/>
      <c r="I76" s="35"/>
      <c r="J76" s="35"/>
      <c r="K76" s="35"/>
      <c r="L76" s="36"/>
      <c r="M76" s="37"/>
      <c r="N76" s="38"/>
      <c r="O76" s="19"/>
    </row>
    <row r="77" spans="1:15" x14ac:dyDescent="0.3">
      <c r="A77" s="18"/>
      <c r="B77" s="18"/>
      <c r="C77" s="33"/>
      <c r="D77" s="19"/>
      <c r="E77" s="19"/>
      <c r="F77" s="19"/>
      <c r="G77" s="19"/>
      <c r="H77" s="34"/>
      <c r="I77" s="35"/>
      <c r="J77" s="35"/>
      <c r="K77" s="35"/>
      <c r="L77" s="36"/>
      <c r="M77" s="37"/>
      <c r="N77" s="38"/>
      <c r="O77" s="19"/>
    </row>
    <row r="78" spans="1:15" x14ac:dyDescent="0.3">
      <c r="A78" s="18"/>
      <c r="B78" s="18"/>
      <c r="C78" s="33"/>
      <c r="D78" s="19"/>
      <c r="E78" s="19"/>
      <c r="F78" s="19"/>
      <c r="G78" s="19"/>
      <c r="H78" s="34"/>
      <c r="I78" s="35"/>
      <c r="J78" s="35"/>
      <c r="K78" s="35"/>
      <c r="L78" s="36"/>
      <c r="M78" s="37"/>
      <c r="N78" s="38"/>
      <c r="O78" s="19"/>
    </row>
    <row r="79" spans="1:15" x14ac:dyDescent="0.3">
      <c r="A79" s="18"/>
      <c r="B79" s="18"/>
      <c r="C79" s="33"/>
      <c r="D79" s="19"/>
      <c r="E79" s="19"/>
      <c r="F79" s="19"/>
      <c r="G79" s="19"/>
      <c r="H79" s="34"/>
      <c r="I79" s="35"/>
      <c r="J79" s="35"/>
      <c r="K79" s="35"/>
      <c r="L79" s="36"/>
      <c r="M79" s="37"/>
      <c r="N79" s="38"/>
      <c r="O79" s="19"/>
    </row>
    <row r="80" spans="1:15" x14ac:dyDescent="0.3">
      <c r="A80" s="18"/>
      <c r="B80" s="18"/>
      <c r="C80" s="33"/>
      <c r="D80" s="19"/>
      <c r="E80" s="19"/>
      <c r="F80" s="19"/>
      <c r="G80" s="19"/>
      <c r="H80" s="34"/>
      <c r="I80" s="35"/>
      <c r="J80" s="35"/>
      <c r="K80" s="35"/>
      <c r="L80" s="36"/>
      <c r="M80" s="37"/>
      <c r="N80" s="38"/>
      <c r="O80" s="19"/>
    </row>
    <row r="81" spans="1:15" x14ac:dyDescent="0.3">
      <c r="A81" s="83" t="s">
        <v>51</v>
      </c>
      <c r="B81" s="83"/>
      <c r="D81" s="83" t="s">
        <v>56</v>
      </c>
      <c r="E81" s="83"/>
      <c r="F81" s="83"/>
      <c r="H81" s="82" t="s">
        <v>54</v>
      </c>
      <c r="I81" s="82"/>
      <c r="J81" s="82"/>
      <c r="K81" s="83" t="s">
        <v>55</v>
      </c>
      <c r="L81" s="83"/>
      <c r="M81" s="83"/>
      <c r="N81" s="83"/>
      <c r="O81" s="19"/>
    </row>
    <row r="82" spans="1:15" x14ac:dyDescent="0.3">
      <c r="A82" s="84" t="s">
        <v>48</v>
      </c>
      <c r="B82" s="84"/>
      <c r="D82" s="84" t="s">
        <v>49</v>
      </c>
      <c r="E82" s="84"/>
      <c r="F82" s="84"/>
      <c r="H82" s="90" t="s">
        <v>52</v>
      </c>
      <c r="I82" s="90"/>
      <c r="J82" s="90"/>
      <c r="K82" s="84" t="s">
        <v>50</v>
      </c>
      <c r="L82" s="84"/>
      <c r="M82" s="84"/>
      <c r="N82" s="84"/>
      <c r="O82" s="19"/>
    </row>
    <row r="83" spans="1:15" x14ac:dyDescent="0.3">
      <c r="A83" s="84" t="s">
        <v>24</v>
      </c>
      <c r="B83" s="84"/>
      <c r="D83" s="84" t="s">
        <v>25</v>
      </c>
      <c r="E83" s="84"/>
      <c r="F83" s="84"/>
      <c r="H83" s="84" t="s">
        <v>26</v>
      </c>
      <c r="I83" s="84"/>
      <c r="J83" s="84"/>
      <c r="K83" s="19"/>
      <c r="L83" s="21" t="s">
        <v>27</v>
      </c>
      <c r="M83" s="21"/>
      <c r="N83" s="20"/>
      <c r="O83" s="19"/>
    </row>
    <row r="84" spans="1:15" x14ac:dyDescent="0.3">
      <c r="A84" s="19"/>
      <c r="B84" s="19"/>
      <c r="C84" s="19"/>
      <c r="D84" s="19"/>
      <c r="E84" s="19"/>
      <c r="F84" s="19"/>
      <c r="G84" s="19"/>
      <c r="H84" s="19"/>
      <c r="I84" s="83"/>
      <c r="J84" s="83"/>
      <c r="K84" s="19"/>
      <c r="L84" s="89" t="s">
        <v>28</v>
      </c>
      <c r="M84" s="89"/>
      <c r="N84" s="19"/>
      <c r="O84" s="19"/>
    </row>
    <row r="85" spans="1:15" x14ac:dyDescent="0.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x14ac:dyDescent="0.3">
      <c r="A86" s="83" t="s">
        <v>29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</row>
  </sheetData>
  <mergeCells count="44">
    <mergeCell ref="F20:F25"/>
    <mergeCell ref="F44:F49"/>
    <mergeCell ref="F50:F55"/>
    <mergeCell ref="F56:F61"/>
    <mergeCell ref="F62:F67"/>
    <mergeCell ref="F26:F30"/>
    <mergeCell ref="A86:O86"/>
    <mergeCell ref="A83:B83"/>
    <mergeCell ref="I84:J84"/>
    <mergeCell ref="L84:M84"/>
    <mergeCell ref="A82:B82"/>
    <mergeCell ref="D82:F82"/>
    <mergeCell ref="D83:F83"/>
    <mergeCell ref="H82:J82"/>
    <mergeCell ref="H83:J83"/>
    <mergeCell ref="H81:J81"/>
    <mergeCell ref="K81:N81"/>
    <mergeCell ref="K82:N82"/>
    <mergeCell ref="A81:B81"/>
    <mergeCell ref="L6:L7"/>
    <mergeCell ref="D81:F81"/>
    <mergeCell ref="A8:A13"/>
    <mergeCell ref="A14:A16"/>
    <mergeCell ref="A17:A19"/>
    <mergeCell ref="A22:A23"/>
    <mergeCell ref="A24:A44"/>
    <mergeCell ref="F68:F72"/>
    <mergeCell ref="F33:F37"/>
    <mergeCell ref="F41:F43"/>
    <mergeCell ref="F8:F13"/>
    <mergeCell ref="F14:F19"/>
    <mergeCell ref="A1:N1"/>
    <mergeCell ref="I6:I7"/>
    <mergeCell ref="J6:J7"/>
    <mergeCell ref="K6:K7"/>
    <mergeCell ref="M6:N6"/>
    <mergeCell ref="A6:A7"/>
    <mergeCell ref="B6:B7"/>
    <mergeCell ref="H6:H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39370078740157483" bottom="0.3937007874015748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4" workbookViewId="0">
      <selection activeCell="B15" sqref="B15"/>
    </sheetView>
  </sheetViews>
  <sheetFormatPr baseColWidth="10" defaultRowHeight="14.4" x14ac:dyDescent="0.3"/>
  <cols>
    <col min="1" max="1" width="6.6640625" customWidth="1"/>
    <col min="2" max="2" width="100.88671875" customWidth="1"/>
    <col min="3" max="3" width="11.44140625" customWidth="1"/>
  </cols>
  <sheetData>
    <row r="1" spans="1:2" ht="24" thickBot="1" x14ac:dyDescent="0.35">
      <c r="A1" s="95" t="s">
        <v>23</v>
      </c>
      <c r="B1" s="96"/>
    </row>
    <row r="2" spans="1:2" ht="15" thickBot="1" x14ac:dyDescent="0.35">
      <c r="A2" s="2"/>
      <c r="B2" s="1"/>
    </row>
    <row r="3" spans="1:2" ht="28.2" thickBot="1" x14ac:dyDescent="0.35">
      <c r="A3" s="14" t="s">
        <v>0</v>
      </c>
      <c r="B3" s="15" t="s">
        <v>1</v>
      </c>
    </row>
    <row r="4" spans="1:2" x14ac:dyDescent="0.3">
      <c r="A4" s="12">
        <v>1</v>
      </c>
      <c r="B4" s="13" t="s">
        <v>2</v>
      </c>
    </row>
    <row r="5" spans="1:2" x14ac:dyDescent="0.3">
      <c r="A5" s="7">
        <v>2</v>
      </c>
      <c r="B5" s="8" t="s">
        <v>3</v>
      </c>
    </row>
    <row r="6" spans="1:2" x14ac:dyDescent="0.3">
      <c r="A6" s="7">
        <v>3</v>
      </c>
      <c r="B6" s="8" t="s">
        <v>4</v>
      </c>
    </row>
    <row r="7" spans="1:2" x14ac:dyDescent="0.3">
      <c r="A7" s="7">
        <v>4</v>
      </c>
      <c r="B7" s="8" t="s">
        <v>5</v>
      </c>
    </row>
    <row r="8" spans="1:2" x14ac:dyDescent="0.3">
      <c r="A8" s="7">
        <v>5</v>
      </c>
      <c r="B8" s="8" t="s">
        <v>11</v>
      </c>
    </row>
    <row r="9" spans="1:2" x14ac:dyDescent="0.3">
      <c r="A9" s="7">
        <v>6</v>
      </c>
      <c r="B9" s="9" t="s">
        <v>12</v>
      </c>
    </row>
    <row r="10" spans="1:2" x14ac:dyDescent="0.3">
      <c r="A10" s="7">
        <v>7</v>
      </c>
      <c r="B10" s="9" t="s">
        <v>6</v>
      </c>
    </row>
    <row r="11" spans="1:2" ht="28.8" x14ac:dyDescent="0.3">
      <c r="A11" s="7">
        <v>8</v>
      </c>
      <c r="B11" s="9" t="s">
        <v>14</v>
      </c>
    </row>
    <row r="12" spans="1:2" x14ac:dyDescent="0.3">
      <c r="A12" s="7">
        <v>9</v>
      </c>
      <c r="B12" s="9" t="s">
        <v>13</v>
      </c>
    </row>
    <row r="13" spans="1:2" ht="28.8" x14ac:dyDescent="0.3">
      <c r="A13" s="7">
        <v>10</v>
      </c>
      <c r="B13" s="16" t="s">
        <v>19</v>
      </c>
    </row>
    <row r="14" spans="1:2" ht="28.8" x14ac:dyDescent="0.3">
      <c r="A14" s="7">
        <v>11</v>
      </c>
      <c r="B14" s="9" t="s">
        <v>18</v>
      </c>
    </row>
    <row r="15" spans="1:2" x14ac:dyDescent="0.3">
      <c r="A15" s="7">
        <v>12</v>
      </c>
      <c r="B15" s="9" t="s">
        <v>15</v>
      </c>
    </row>
    <row r="16" spans="1:2" x14ac:dyDescent="0.3">
      <c r="A16" s="7">
        <v>13</v>
      </c>
      <c r="B16" s="9" t="s">
        <v>20</v>
      </c>
    </row>
    <row r="17" spans="1:2" x14ac:dyDescent="0.3">
      <c r="A17" s="7">
        <v>14</v>
      </c>
      <c r="B17" s="9" t="s">
        <v>16</v>
      </c>
    </row>
    <row r="18" spans="1:2" x14ac:dyDescent="0.3">
      <c r="A18" s="7">
        <v>15</v>
      </c>
      <c r="B18" s="9" t="s">
        <v>21</v>
      </c>
    </row>
    <row r="19" spans="1:2" ht="28.8" x14ac:dyDescent="0.3">
      <c r="A19" s="7">
        <v>16</v>
      </c>
      <c r="B19" s="9" t="s">
        <v>17</v>
      </c>
    </row>
    <row r="20" spans="1:2" x14ac:dyDescent="0.3">
      <c r="A20" s="7">
        <v>17</v>
      </c>
      <c r="B20" s="16" t="s">
        <v>45</v>
      </c>
    </row>
    <row r="21" spans="1:2" x14ac:dyDescent="0.3">
      <c r="A21" s="7">
        <v>18</v>
      </c>
      <c r="B21" s="9" t="s">
        <v>46</v>
      </c>
    </row>
    <row r="22" spans="1:2" x14ac:dyDescent="0.3">
      <c r="A22" s="7">
        <v>19</v>
      </c>
      <c r="B22" s="9" t="s">
        <v>7</v>
      </c>
    </row>
    <row r="23" spans="1:2" x14ac:dyDescent="0.3">
      <c r="A23" s="7">
        <v>20</v>
      </c>
      <c r="B23" s="9" t="s">
        <v>8</v>
      </c>
    </row>
    <row r="24" spans="1:2" x14ac:dyDescent="0.3">
      <c r="A24" s="7">
        <v>21</v>
      </c>
      <c r="B24" s="9" t="s">
        <v>9</v>
      </c>
    </row>
    <row r="25" spans="1:2" ht="15" thickBot="1" x14ac:dyDescent="0.35">
      <c r="A25" s="10">
        <v>22</v>
      </c>
      <c r="B25" s="11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6</vt:lpstr>
      <vt:lpstr>Instructivo 6</vt:lpstr>
      <vt:lpstr>'Anexo 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CONTRALORIA</cp:lastModifiedBy>
  <cp:lastPrinted>2016-10-25T21:26:22Z</cp:lastPrinted>
  <dcterms:created xsi:type="dcterms:W3CDTF">2016-06-01T15:51:46Z</dcterms:created>
  <dcterms:modified xsi:type="dcterms:W3CDTF">2016-10-25T21:32:16Z</dcterms:modified>
</cp:coreProperties>
</file>